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Luef\VL intern\"/>
    </mc:Choice>
  </mc:AlternateContent>
  <xr:revisionPtr revIDLastSave="0" documentId="8_{2477535F-3A2C-4781-9D21-9AAA7F04A0EF}" xr6:coauthVersionLast="47" xr6:coauthVersionMax="47" xr10:uidLastSave="{00000000-0000-0000-0000-000000000000}"/>
  <bookViews>
    <workbookView xWindow="-108" yWindow="-108" windowWidth="23256" windowHeight="12576" xr2:uid="{71AF6B59-F0AB-44EA-9A1D-80A877E4A752}"/>
  </bookViews>
  <sheets>
    <sheet name="Coverage Calculator" sheetId="1" r:id="rId1"/>
    <sheet name="Pooling Calculator" sheetId="2" r:id="rId2"/>
    <sheet name="Sample Sheet Generator MiSeq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3" l="1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F24" i="2"/>
  <c r="G24" i="2"/>
  <c r="H24" i="2"/>
  <c r="F25" i="2"/>
  <c r="G25" i="2"/>
  <c r="H25" i="2"/>
  <c r="F26" i="2"/>
  <c r="G26" i="2"/>
  <c r="H26" i="2"/>
  <c r="F27" i="2"/>
  <c r="G27" i="2"/>
  <c r="H27" i="2"/>
  <c r="F28" i="2"/>
  <c r="G28" i="2"/>
  <c r="H28" i="2"/>
  <c r="F29" i="2"/>
  <c r="G29" i="2"/>
  <c r="H29" i="2"/>
  <c r="F30" i="2"/>
  <c r="G30" i="2"/>
  <c r="H30" i="2"/>
  <c r="F31" i="2"/>
  <c r="G31" i="2"/>
  <c r="H31" i="2"/>
  <c r="F32" i="2"/>
  <c r="G32" i="2"/>
  <c r="H32" i="2"/>
  <c r="F33" i="2"/>
  <c r="G33" i="2"/>
  <c r="H33" i="2"/>
  <c r="F34" i="2"/>
  <c r="G34" i="2"/>
  <c r="H34" i="2"/>
  <c r="F35" i="2"/>
  <c r="G35" i="2"/>
  <c r="H35" i="2"/>
  <c r="F36" i="2"/>
  <c r="G36" i="2"/>
  <c r="H36" i="2"/>
  <c r="F37" i="2"/>
  <c r="G37" i="2"/>
  <c r="H37" i="2"/>
  <c r="F38" i="2"/>
  <c r="G38" i="2"/>
  <c r="H38" i="2"/>
  <c r="F39" i="2"/>
  <c r="G39" i="2"/>
  <c r="H39" i="2"/>
  <c r="F40" i="2"/>
  <c r="G40" i="2"/>
  <c r="H40" i="2"/>
  <c r="F41" i="2"/>
  <c r="G41" i="2"/>
  <c r="H41" i="2"/>
  <c r="F42" i="2"/>
  <c r="G42" i="2"/>
  <c r="H42" i="2"/>
  <c r="F43" i="2"/>
  <c r="G43" i="2"/>
  <c r="H43" i="2"/>
  <c r="F44" i="2"/>
  <c r="G44" i="2"/>
  <c r="H44" i="2"/>
  <c r="F45" i="2"/>
  <c r="G45" i="2"/>
  <c r="H45" i="2"/>
  <c r="F46" i="2"/>
  <c r="G46" i="2"/>
  <c r="H46" i="2"/>
  <c r="F47" i="2"/>
  <c r="G47" i="2"/>
  <c r="H47" i="2"/>
  <c r="F48" i="2"/>
  <c r="G48" i="2"/>
  <c r="H48" i="2"/>
  <c r="F49" i="2"/>
  <c r="G49" i="2"/>
  <c r="H49" i="2"/>
  <c r="F50" i="2"/>
  <c r="G50" i="2"/>
  <c r="H50" i="2"/>
  <c r="F51" i="2"/>
  <c r="G51" i="2"/>
  <c r="H51" i="2"/>
  <c r="F52" i="2"/>
  <c r="G52" i="2"/>
  <c r="H52" i="2"/>
  <c r="F53" i="2"/>
  <c r="G53" i="2"/>
  <c r="H53" i="2"/>
  <c r="F54" i="2"/>
  <c r="G54" i="2"/>
  <c r="H54" i="2"/>
  <c r="F55" i="2"/>
  <c r="G55" i="2"/>
  <c r="H55" i="2"/>
  <c r="F56" i="2"/>
  <c r="G56" i="2"/>
  <c r="H56" i="2"/>
  <c r="F57" i="2"/>
  <c r="G57" i="2"/>
  <c r="H57" i="2"/>
  <c r="F58" i="2"/>
  <c r="G58" i="2"/>
  <c r="H58" i="2"/>
  <c r="F59" i="2"/>
  <c r="G59" i="2"/>
  <c r="H59" i="2"/>
  <c r="F60" i="2"/>
  <c r="G60" i="2"/>
  <c r="H60" i="2"/>
  <c r="F61" i="2"/>
  <c r="G61" i="2"/>
  <c r="H61" i="2"/>
  <c r="F62" i="2"/>
  <c r="G62" i="2"/>
  <c r="H62" i="2"/>
  <c r="F63" i="2"/>
  <c r="G63" i="2"/>
  <c r="H63" i="2"/>
  <c r="F64" i="2"/>
  <c r="G64" i="2"/>
  <c r="H64" i="2"/>
  <c r="F65" i="2"/>
  <c r="G65" i="2"/>
  <c r="H65" i="2"/>
  <c r="F66" i="2"/>
  <c r="G66" i="2"/>
  <c r="H66" i="2"/>
  <c r="F67" i="2"/>
  <c r="G67" i="2"/>
  <c r="H67" i="2"/>
  <c r="F68" i="2"/>
  <c r="G68" i="2"/>
  <c r="H68" i="2"/>
  <c r="F69" i="2"/>
  <c r="G69" i="2"/>
  <c r="H69" i="2"/>
  <c r="F70" i="2"/>
  <c r="G70" i="2"/>
  <c r="H70" i="2"/>
  <c r="F71" i="2"/>
  <c r="G71" i="2"/>
  <c r="H71" i="2"/>
  <c r="F72" i="2"/>
  <c r="G72" i="2"/>
  <c r="H72" i="2"/>
  <c r="F73" i="2"/>
  <c r="G73" i="2"/>
  <c r="H73" i="2"/>
  <c r="F74" i="2"/>
  <c r="G74" i="2"/>
  <c r="H74" i="2"/>
  <c r="F75" i="2"/>
  <c r="G75" i="2"/>
  <c r="H75" i="2"/>
  <c r="F76" i="2"/>
  <c r="G76" i="2"/>
  <c r="H76" i="2"/>
  <c r="F77" i="2"/>
  <c r="G77" i="2"/>
  <c r="H77" i="2"/>
  <c r="F78" i="2"/>
  <c r="G78" i="2"/>
  <c r="H78" i="2"/>
  <c r="F79" i="2"/>
  <c r="G79" i="2"/>
  <c r="H79" i="2"/>
  <c r="F80" i="2"/>
  <c r="G80" i="2"/>
  <c r="H80" i="2"/>
  <c r="F81" i="2"/>
  <c r="G81" i="2"/>
  <c r="H81" i="2"/>
  <c r="F82" i="2"/>
  <c r="G82" i="2"/>
  <c r="H82" i="2"/>
  <c r="F83" i="2"/>
  <c r="G83" i="2"/>
  <c r="H83" i="2"/>
  <c r="F84" i="2"/>
  <c r="G84" i="2"/>
  <c r="H84" i="2"/>
  <c r="F85" i="2"/>
  <c r="G85" i="2"/>
  <c r="H85" i="2"/>
  <c r="F86" i="2"/>
  <c r="G86" i="2"/>
  <c r="H86" i="2"/>
  <c r="F87" i="2"/>
  <c r="G87" i="2"/>
  <c r="H87" i="2"/>
  <c r="F88" i="2"/>
  <c r="G88" i="2"/>
  <c r="H88" i="2"/>
  <c r="F89" i="2"/>
  <c r="G89" i="2"/>
  <c r="H89" i="2"/>
  <c r="F90" i="2"/>
  <c r="G90" i="2"/>
  <c r="H90" i="2"/>
  <c r="F91" i="2"/>
  <c r="G91" i="2"/>
  <c r="H91" i="2"/>
  <c r="F92" i="2"/>
  <c r="G92" i="2"/>
  <c r="H92" i="2"/>
  <c r="F93" i="2"/>
  <c r="G93" i="2"/>
  <c r="H93" i="2"/>
  <c r="F94" i="2"/>
  <c r="G94" i="2"/>
  <c r="H94" i="2"/>
  <c r="F95" i="2"/>
  <c r="G95" i="2"/>
  <c r="H95" i="2"/>
  <c r="F96" i="2"/>
  <c r="G96" i="2"/>
  <c r="H96" i="2"/>
  <c r="F97" i="2"/>
  <c r="G97" i="2"/>
  <c r="H97" i="2"/>
  <c r="F98" i="2"/>
  <c r="G98" i="2"/>
  <c r="H98" i="2"/>
  <c r="F99" i="2"/>
  <c r="G99" i="2"/>
  <c r="H99" i="2"/>
  <c r="F100" i="2"/>
  <c r="G100" i="2"/>
  <c r="H100" i="2"/>
  <c r="F101" i="2"/>
  <c r="G101" i="2"/>
  <c r="H101" i="2"/>
  <c r="F102" i="2"/>
  <c r="G102" i="2"/>
  <c r="H102" i="2"/>
  <c r="F103" i="2"/>
  <c r="G103" i="2"/>
  <c r="H103" i="2"/>
  <c r="F104" i="2"/>
  <c r="G104" i="2"/>
  <c r="H104" i="2"/>
  <c r="F105" i="2"/>
  <c r="G105" i="2"/>
  <c r="H105" i="2"/>
  <c r="F106" i="2"/>
  <c r="G106" i="2"/>
  <c r="H106" i="2"/>
  <c r="F107" i="2"/>
  <c r="G107" i="2"/>
  <c r="H107" i="2"/>
  <c r="F108" i="2"/>
  <c r="G108" i="2"/>
  <c r="H108" i="2"/>
  <c r="F109" i="2"/>
  <c r="G109" i="2"/>
  <c r="H109" i="2"/>
  <c r="F110" i="2"/>
  <c r="G110" i="2"/>
  <c r="H110" i="2"/>
  <c r="F111" i="2"/>
  <c r="G111" i="2"/>
  <c r="H111" i="2"/>
  <c r="F112" i="2"/>
  <c r="G112" i="2"/>
  <c r="H112" i="2"/>
  <c r="F113" i="2"/>
  <c r="G113" i="2"/>
  <c r="H113" i="2"/>
  <c r="F114" i="2"/>
  <c r="G114" i="2"/>
  <c r="H114" i="2"/>
  <c r="F115" i="2"/>
  <c r="G115" i="2"/>
  <c r="H115" i="2"/>
  <c r="F116" i="2"/>
  <c r="G116" i="2"/>
  <c r="H116" i="2"/>
  <c r="F117" i="2"/>
  <c r="G117" i="2"/>
  <c r="H117" i="2"/>
  <c r="F118" i="2"/>
  <c r="G118" i="2"/>
  <c r="H118" i="2"/>
  <c r="F119" i="2"/>
  <c r="G119" i="2"/>
  <c r="H119" i="2"/>
  <c r="F120" i="2"/>
  <c r="G120" i="2"/>
  <c r="H120" i="2"/>
  <c r="F121" i="2"/>
  <c r="G121" i="2"/>
  <c r="H121" i="2"/>
  <c r="F122" i="2"/>
  <c r="G122" i="2"/>
  <c r="H122" i="2"/>
  <c r="F123" i="2"/>
  <c r="G123" i="2"/>
  <c r="H123" i="2"/>
  <c r="F124" i="2"/>
  <c r="G124" i="2"/>
  <c r="H124" i="2"/>
  <c r="F125" i="2"/>
  <c r="G125" i="2"/>
  <c r="H125" i="2"/>
  <c r="F126" i="2"/>
  <c r="G126" i="2"/>
  <c r="H126" i="2"/>
  <c r="F127" i="2"/>
  <c r="G127" i="2"/>
  <c r="H127" i="2"/>
  <c r="F128" i="2"/>
  <c r="G128" i="2"/>
  <c r="H128" i="2"/>
  <c r="F129" i="2"/>
  <c r="G129" i="2"/>
  <c r="H129" i="2"/>
  <c r="F130" i="2"/>
  <c r="G130" i="2"/>
  <c r="H130" i="2"/>
  <c r="F131" i="2"/>
  <c r="G131" i="2"/>
  <c r="H131" i="2"/>
  <c r="F132" i="2"/>
  <c r="G132" i="2"/>
  <c r="H132" i="2"/>
  <c r="F133" i="2"/>
  <c r="G133" i="2"/>
  <c r="H133" i="2"/>
  <c r="F134" i="2"/>
  <c r="G134" i="2"/>
  <c r="H134" i="2"/>
  <c r="F135" i="2"/>
  <c r="G135" i="2"/>
  <c r="H135" i="2"/>
  <c r="F136" i="2"/>
  <c r="G136" i="2"/>
  <c r="H136" i="2"/>
  <c r="F137" i="2"/>
  <c r="G137" i="2"/>
  <c r="H137" i="2"/>
  <c r="F138" i="2"/>
  <c r="G138" i="2"/>
  <c r="H138" i="2"/>
  <c r="F139" i="2"/>
  <c r="G139" i="2"/>
  <c r="H139" i="2"/>
  <c r="F140" i="2"/>
  <c r="G140" i="2"/>
  <c r="H140" i="2"/>
  <c r="F141" i="2"/>
  <c r="G141" i="2"/>
  <c r="H141" i="2"/>
  <c r="F142" i="2"/>
  <c r="G142" i="2"/>
  <c r="H142" i="2"/>
  <c r="F143" i="2"/>
  <c r="G143" i="2"/>
  <c r="H143" i="2"/>
  <c r="F144" i="2"/>
  <c r="G144" i="2"/>
  <c r="H144" i="2"/>
  <c r="F145" i="2"/>
  <c r="G145" i="2"/>
  <c r="H145" i="2"/>
  <c r="F146" i="2"/>
  <c r="G146" i="2"/>
  <c r="H146" i="2"/>
  <c r="F147" i="2"/>
  <c r="G147" i="2"/>
  <c r="H147" i="2"/>
  <c r="F148" i="2"/>
  <c r="G148" i="2"/>
  <c r="H148" i="2"/>
  <c r="F149" i="2"/>
  <c r="G149" i="2"/>
  <c r="H149" i="2"/>
  <c r="F150" i="2"/>
  <c r="G150" i="2"/>
  <c r="H150" i="2"/>
  <c r="F151" i="2"/>
  <c r="G151" i="2"/>
  <c r="H151" i="2"/>
  <c r="F152" i="2"/>
  <c r="G152" i="2"/>
  <c r="H152" i="2"/>
  <c r="F153" i="2"/>
  <c r="G153" i="2"/>
  <c r="H153" i="2"/>
  <c r="F154" i="2"/>
  <c r="G154" i="2"/>
  <c r="H154" i="2"/>
  <c r="F155" i="2"/>
  <c r="G155" i="2"/>
  <c r="H155" i="2"/>
  <c r="F156" i="2"/>
  <c r="G156" i="2"/>
  <c r="H156" i="2"/>
  <c r="F157" i="2"/>
  <c r="G157" i="2"/>
  <c r="H157" i="2"/>
  <c r="F158" i="2"/>
  <c r="G158" i="2"/>
  <c r="H158" i="2"/>
  <c r="F159" i="2"/>
  <c r="G159" i="2"/>
  <c r="H159" i="2"/>
  <c r="F160" i="2"/>
  <c r="G160" i="2"/>
  <c r="H160" i="2"/>
  <c r="F161" i="2"/>
  <c r="G161" i="2"/>
  <c r="H161" i="2"/>
  <c r="F162" i="2"/>
  <c r="G162" i="2"/>
  <c r="H162" i="2"/>
  <c r="F163" i="2"/>
  <c r="G163" i="2"/>
  <c r="H163" i="2"/>
  <c r="F164" i="2"/>
  <c r="G164" i="2"/>
  <c r="H164" i="2"/>
  <c r="F165" i="2"/>
  <c r="G165" i="2"/>
  <c r="H165" i="2"/>
  <c r="F166" i="2"/>
  <c r="G166" i="2"/>
  <c r="H166" i="2"/>
  <c r="F167" i="2"/>
  <c r="G167" i="2"/>
  <c r="H167" i="2"/>
  <c r="F168" i="2"/>
  <c r="G168" i="2"/>
  <c r="H168" i="2"/>
  <c r="F169" i="2"/>
  <c r="G169" i="2"/>
  <c r="H169" i="2"/>
  <c r="F170" i="2"/>
  <c r="G170" i="2"/>
  <c r="H170" i="2"/>
  <c r="F171" i="2"/>
  <c r="G171" i="2"/>
  <c r="H171" i="2"/>
  <c r="F172" i="2"/>
  <c r="G172" i="2"/>
  <c r="H172" i="2"/>
  <c r="F173" i="2"/>
  <c r="G173" i="2"/>
  <c r="H173" i="2"/>
  <c r="F174" i="2"/>
  <c r="G174" i="2"/>
  <c r="H174" i="2"/>
  <c r="F175" i="2"/>
  <c r="G175" i="2"/>
  <c r="H175" i="2"/>
  <c r="F176" i="2"/>
  <c r="G176" i="2"/>
  <c r="H176" i="2"/>
  <c r="F177" i="2"/>
  <c r="G177" i="2"/>
  <c r="H177" i="2"/>
  <c r="F178" i="2"/>
  <c r="G178" i="2"/>
  <c r="H178" i="2"/>
  <c r="F179" i="2"/>
  <c r="G179" i="2"/>
  <c r="H179" i="2"/>
  <c r="F180" i="2"/>
  <c r="G180" i="2"/>
  <c r="H180" i="2"/>
  <c r="F181" i="2"/>
  <c r="G181" i="2"/>
  <c r="H181" i="2"/>
  <c r="F182" i="2"/>
  <c r="G182" i="2"/>
  <c r="H182" i="2"/>
  <c r="F183" i="2"/>
  <c r="G183" i="2"/>
  <c r="H183" i="2"/>
  <c r="F184" i="2"/>
  <c r="G184" i="2"/>
  <c r="H184" i="2"/>
  <c r="F185" i="2"/>
  <c r="G185" i="2"/>
  <c r="H185" i="2"/>
  <c r="F186" i="2"/>
  <c r="G186" i="2"/>
  <c r="H186" i="2"/>
  <c r="F187" i="2"/>
  <c r="G187" i="2"/>
  <c r="H187" i="2"/>
  <c r="F188" i="2"/>
  <c r="G188" i="2"/>
  <c r="H188" i="2"/>
  <c r="F189" i="2"/>
  <c r="G189" i="2"/>
  <c r="H189" i="2"/>
  <c r="F190" i="2"/>
  <c r="G190" i="2"/>
  <c r="H190" i="2"/>
  <c r="F191" i="2"/>
  <c r="G191" i="2"/>
  <c r="H191" i="2"/>
  <c r="F192" i="2"/>
  <c r="G192" i="2"/>
  <c r="H192" i="2"/>
  <c r="F193" i="2"/>
  <c r="G193" i="2"/>
  <c r="H193" i="2"/>
  <c r="F194" i="2"/>
  <c r="G194" i="2"/>
  <c r="H194" i="2"/>
  <c r="F195" i="2"/>
  <c r="G195" i="2"/>
  <c r="H195" i="2"/>
  <c r="F196" i="2"/>
  <c r="G196" i="2"/>
  <c r="H196" i="2"/>
  <c r="F197" i="2"/>
  <c r="G197" i="2"/>
  <c r="H197" i="2"/>
  <c r="F198" i="2"/>
  <c r="G198" i="2"/>
  <c r="H198" i="2"/>
  <c r="F199" i="2"/>
  <c r="G199" i="2"/>
  <c r="H199" i="2"/>
  <c r="F200" i="2"/>
  <c r="G200" i="2"/>
  <c r="H200" i="2"/>
  <c r="F201" i="2"/>
  <c r="G201" i="2"/>
  <c r="H201" i="2"/>
  <c r="F202" i="2"/>
  <c r="G202" i="2"/>
  <c r="H202" i="2"/>
  <c r="F203" i="2"/>
  <c r="G203" i="2"/>
  <c r="H203" i="2"/>
  <c r="F204" i="2"/>
  <c r="G204" i="2"/>
  <c r="H204" i="2"/>
  <c r="F205" i="2"/>
  <c r="G205" i="2"/>
  <c r="H205" i="2"/>
  <c r="F206" i="2"/>
  <c r="G206" i="2"/>
  <c r="H206" i="2"/>
  <c r="F207" i="2"/>
  <c r="G207" i="2"/>
  <c r="H207" i="2"/>
  <c r="F208" i="2"/>
  <c r="G208" i="2"/>
  <c r="H208" i="2"/>
  <c r="F209" i="2"/>
  <c r="G209" i="2"/>
  <c r="H209" i="2"/>
  <c r="F210" i="2"/>
  <c r="G210" i="2"/>
  <c r="H210" i="2"/>
  <c r="F211" i="2"/>
  <c r="G211" i="2"/>
  <c r="H211" i="2"/>
  <c r="F212" i="2"/>
  <c r="G212" i="2"/>
  <c r="H212" i="2"/>
  <c r="F213" i="2"/>
  <c r="G213" i="2"/>
  <c r="H213" i="2"/>
  <c r="F214" i="2"/>
  <c r="G214" i="2"/>
  <c r="H214" i="2"/>
  <c r="F215" i="2"/>
  <c r="G215" i="2"/>
  <c r="H215" i="2"/>
  <c r="F216" i="2"/>
  <c r="G216" i="2"/>
  <c r="H216" i="2"/>
  <c r="F217" i="2"/>
  <c r="G217" i="2"/>
  <c r="H217" i="2"/>
  <c r="F218" i="2"/>
  <c r="G218" i="2"/>
  <c r="H218" i="2"/>
  <c r="F219" i="2"/>
  <c r="G219" i="2"/>
  <c r="H219" i="2"/>
  <c r="F220" i="2"/>
  <c r="G220" i="2"/>
  <c r="H220" i="2"/>
  <c r="F221" i="2"/>
  <c r="G221" i="2"/>
  <c r="H221" i="2"/>
  <c r="F222" i="2"/>
  <c r="G222" i="2"/>
  <c r="H222" i="2"/>
  <c r="F223" i="2"/>
  <c r="G223" i="2"/>
  <c r="H223" i="2"/>
  <c r="F224" i="2"/>
  <c r="G224" i="2"/>
  <c r="H224" i="2"/>
  <c r="F225" i="2"/>
  <c r="G225" i="2"/>
  <c r="H225" i="2"/>
  <c r="F226" i="2"/>
  <c r="G226" i="2"/>
  <c r="H226" i="2"/>
  <c r="F227" i="2"/>
  <c r="G227" i="2"/>
  <c r="H227" i="2"/>
  <c r="F228" i="2"/>
  <c r="G228" i="2"/>
  <c r="H228" i="2"/>
  <c r="F229" i="2"/>
  <c r="G229" i="2"/>
  <c r="H229" i="2"/>
  <c r="F230" i="2"/>
  <c r="G230" i="2"/>
  <c r="H230" i="2"/>
  <c r="F231" i="2"/>
  <c r="G231" i="2"/>
  <c r="H231" i="2"/>
  <c r="F232" i="2"/>
  <c r="G232" i="2"/>
  <c r="H232" i="2"/>
  <c r="F233" i="2"/>
  <c r="G233" i="2"/>
  <c r="H233" i="2"/>
  <c r="F234" i="2"/>
  <c r="G234" i="2"/>
  <c r="H234" i="2"/>
  <c r="F235" i="2"/>
  <c r="G235" i="2"/>
  <c r="H235" i="2"/>
  <c r="F236" i="2"/>
  <c r="G236" i="2"/>
  <c r="H236" i="2"/>
  <c r="F237" i="2"/>
  <c r="G237" i="2"/>
  <c r="H237" i="2"/>
  <c r="F238" i="2"/>
  <c r="G238" i="2"/>
  <c r="H238" i="2"/>
  <c r="F239" i="2"/>
  <c r="G239" i="2"/>
  <c r="H239" i="2"/>
  <c r="F240" i="2"/>
  <c r="G240" i="2"/>
  <c r="H240" i="2"/>
  <c r="F241" i="2"/>
  <c r="G241" i="2"/>
  <c r="H241" i="2"/>
  <c r="F242" i="2"/>
  <c r="G242" i="2"/>
  <c r="H242" i="2"/>
  <c r="F243" i="2"/>
  <c r="G243" i="2"/>
  <c r="H243" i="2"/>
  <c r="F244" i="2"/>
  <c r="G244" i="2"/>
  <c r="H244" i="2"/>
  <c r="F245" i="2"/>
  <c r="G245" i="2"/>
  <c r="H245" i="2"/>
  <c r="F246" i="2"/>
  <c r="G246" i="2"/>
  <c r="H246" i="2"/>
  <c r="F247" i="2"/>
  <c r="G247" i="2"/>
  <c r="H247" i="2"/>
  <c r="F248" i="2"/>
  <c r="G248" i="2"/>
  <c r="H248" i="2"/>
  <c r="F249" i="2"/>
  <c r="G249" i="2"/>
  <c r="H249" i="2"/>
  <c r="F250" i="2"/>
  <c r="G250" i="2"/>
  <c r="H250" i="2"/>
  <c r="F251" i="2"/>
  <c r="G251" i="2"/>
  <c r="H251" i="2"/>
  <c r="F252" i="2"/>
  <c r="G252" i="2"/>
  <c r="H252" i="2"/>
  <c r="F253" i="2"/>
  <c r="G253" i="2"/>
  <c r="H253" i="2"/>
  <c r="F254" i="2"/>
  <c r="G254" i="2"/>
  <c r="H254" i="2"/>
  <c r="F255" i="2"/>
  <c r="G255" i="2"/>
  <c r="H255" i="2"/>
  <c r="F256" i="2"/>
  <c r="G256" i="2"/>
  <c r="H256" i="2"/>
  <c r="F257" i="2"/>
  <c r="G257" i="2"/>
  <c r="H257" i="2"/>
  <c r="F258" i="2"/>
  <c r="G258" i="2"/>
  <c r="H258" i="2"/>
  <c r="F259" i="2"/>
  <c r="G259" i="2"/>
  <c r="H259" i="2"/>
  <c r="F260" i="2"/>
  <c r="G260" i="2"/>
  <c r="H260" i="2"/>
  <c r="F261" i="2"/>
  <c r="G261" i="2"/>
  <c r="H261" i="2"/>
  <c r="F262" i="2"/>
  <c r="G262" i="2"/>
  <c r="H262" i="2"/>
  <c r="F263" i="2"/>
  <c r="G263" i="2"/>
  <c r="H263" i="2"/>
  <c r="F264" i="2"/>
  <c r="G264" i="2"/>
  <c r="H264" i="2"/>
  <c r="F265" i="2"/>
  <c r="G265" i="2"/>
  <c r="H265" i="2"/>
  <c r="F266" i="2"/>
  <c r="G266" i="2"/>
  <c r="H266" i="2"/>
  <c r="F267" i="2"/>
  <c r="G267" i="2"/>
  <c r="H267" i="2"/>
  <c r="F268" i="2"/>
  <c r="G268" i="2"/>
  <c r="H268" i="2"/>
  <c r="F269" i="2"/>
  <c r="G269" i="2"/>
  <c r="H269" i="2"/>
  <c r="F270" i="2"/>
  <c r="G270" i="2"/>
  <c r="H270" i="2"/>
  <c r="F271" i="2"/>
  <c r="G271" i="2"/>
  <c r="H271" i="2"/>
  <c r="F272" i="2"/>
  <c r="G272" i="2"/>
  <c r="H272" i="2"/>
  <c r="F273" i="2"/>
  <c r="G273" i="2"/>
  <c r="H273" i="2"/>
  <c r="F274" i="2"/>
  <c r="G274" i="2"/>
  <c r="H274" i="2"/>
  <c r="F275" i="2"/>
  <c r="G275" i="2"/>
  <c r="H275" i="2"/>
  <c r="F276" i="2"/>
  <c r="G276" i="2"/>
  <c r="H276" i="2"/>
  <c r="F277" i="2"/>
  <c r="G277" i="2"/>
  <c r="H277" i="2"/>
  <c r="F278" i="2"/>
  <c r="G278" i="2"/>
  <c r="H278" i="2"/>
  <c r="F279" i="2"/>
  <c r="G279" i="2"/>
  <c r="H279" i="2"/>
  <c r="F280" i="2"/>
  <c r="G280" i="2"/>
  <c r="H280" i="2"/>
  <c r="F281" i="2"/>
  <c r="G281" i="2"/>
  <c r="H281" i="2"/>
  <c r="F282" i="2"/>
  <c r="G282" i="2"/>
  <c r="H282" i="2"/>
  <c r="F283" i="2"/>
  <c r="G283" i="2"/>
  <c r="H283" i="2"/>
  <c r="F284" i="2"/>
  <c r="G284" i="2"/>
  <c r="H284" i="2"/>
  <c r="F285" i="2"/>
  <c r="G285" i="2"/>
  <c r="H285" i="2"/>
  <c r="F286" i="2"/>
  <c r="G286" i="2"/>
  <c r="H286" i="2"/>
  <c r="F287" i="2"/>
  <c r="G287" i="2"/>
  <c r="H287" i="2"/>
  <c r="F288" i="2"/>
  <c r="G288" i="2"/>
  <c r="H288" i="2"/>
  <c r="F289" i="2"/>
  <c r="G289" i="2"/>
  <c r="H289" i="2"/>
  <c r="F290" i="2"/>
  <c r="G290" i="2"/>
  <c r="H290" i="2"/>
  <c r="F291" i="2"/>
  <c r="G291" i="2"/>
  <c r="H291" i="2"/>
  <c r="F292" i="2"/>
  <c r="G292" i="2"/>
  <c r="H292" i="2"/>
  <c r="F293" i="2"/>
  <c r="G293" i="2"/>
  <c r="H293" i="2"/>
  <c r="F294" i="2"/>
  <c r="G294" i="2"/>
  <c r="H294" i="2"/>
  <c r="F295" i="2"/>
  <c r="G295" i="2"/>
  <c r="H295" i="2"/>
  <c r="F296" i="2"/>
  <c r="G296" i="2"/>
  <c r="H296" i="2"/>
  <c r="F297" i="2"/>
  <c r="G297" i="2"/>
  <c r="H297" i="2"/>
  <c r="F298" i="2"/>
  <c r="G298" i="2"/>
  <c r="H298" i="2"/>
  <c r="F299" i="2"/>
  <c r="G299" i="2"/>
  <c r="H299" i="2"/>
  <c r="F300" i="2"/>
  <c r="G300" i="2"/>
  <c r="H300" i="2"/>
  <c r="F301" i="2"/>
  <c r="G301" i="2"/>
  <c r="H301" i="2"/>
  <c r="F302" i="2"/>
  <c r="G302" i="2"/>
  <c r="H302" i="2"/>
  <c r="F303" i="2"/>
  <c r="G303" i="2"/>
  <c r="H303" i="2"/>
  <c r="F304" i="2"/>
  <c r="G304" i="2"/>
  <c r="H304" i="2"/>
  <c r="F305" i="2"/>
  <c r="G305" i="2"/>
  <c r="H305" i="2"/>
  <c r="F306" i="2"/>
  <c r="G306" i="2"/>
  <c r="H306" i="2"/>
  <c r="F307" i="2"/>
  <c r="G307" i="2"/>
  <c r="H307" i="2"/>
  <c r="F308" i="2"/>
  <c r="G308" i="2"/>
  <c r="H308" i="2"/>
  <c r="F309" i="2"/>
  <c r="G309" i="2"/>
  <c r="H309" i="2"/>
  <c r="F310" i="2"/>
  <c r="G310" i="2"/>
  <c r="H310" i="2"/>
  <c r="F311" i="2"/>
  <c r="G311" i="2"/>
  <c r="H311" i="2"/>
  <c r="F312" i="2"/>
  <c r="G312" i="2"/>
  <c r="H312" i="2"/>
  <c r="F313" i="2"/>
  <c r="G313" i="2"/>
  <c r="H313" i="2"/>
  <c r="F314" i="2"/>
  <c r="G314" i="2"/>
  <c r="H314" i="2"/>
  <c r="F315" i="2"/>
  <c r="G315" i="2"/>
  <c r="H315" i="2"/>
  <c r="F316" i="2"/>
  <c r="G316" i="2"/>
  <c r="H316" i="2"/>
  <c r="F317" i="2"/>
  <c r="G317" i="2"/>
  <c r="H317" i="2"/>
  <c r="F318" i="2"/>
  <c r="G318" i="2"/>
  <c r="H318" i="2"/>
  <c r="F319" i="2"/>
  <c r="G319" i="2"/>
  <c r="H319" i="2"/>
  <c r="F320" i="2"/>
  <c r="G320" i="2"/>
  <c r="H320" i="2"/>
  <c r="F321" i="2"/>
  <c r="G321" i="2"/>
  <c r="H321" i="2"/>
  <c r="F322" i="2"/>
  <c r="G322" i="2"/>
  <c r="H322" i="2"/>
  <c r="F323" i="2"/>
  <c r="G323" i="2"/>
  <c r="H323" i="2"/>
  <c r="F324" i="2"/>
  <c r="G324" i="2"/>
  <c r="H324" i="2"/>
  <c r="F325" i="2"/>
  <c r="G325" i="2"/>
  <c r="H325" i="2"/>
  <c r="F326" i="2"/>
  <c r="G326" i="2"/>
  <c r="H326" i="2"/>
  <c r="F327" i="2"/>
  <c r="G327" i="2"/>
  <c r="H327" i="2"/>
  <c r="F328" i="2"/>
  <c r="G328" i="2"/>
  <c r="H328" i="2"/>
  <c r="F329" i="2"/>
  <c r="G329" i="2"/>
  <c r="H329" i="2"/>
  <c r="F330" i="2"/>
  <c r="G330" i="2"/>
  <c r="H330" i="2"/>
  <c r="F331" i="2"/>
  <c r="G331" i="2"/>
  <c r="H331" i="2"/>
  <c r="F332" i="2"/>
  <c r="G332" i="2"/>
  <c r="H332" i="2"/>
  <c r="F333" i="2"/>
  <c r="G333" i="2"/>
  <c r="H333" i="2"/>
  <c r="F334" i="2"/>
  <c r="G334" i="2"/>
  <c r="H334" i="2"/>
  <c r="F335" i="2"/>
  <c r="G335" i="2"/>
  <c r="H335" i="2"/>
  <c r="F336" i="2"/>
  <c r="G336" i="2"/>
  <c r="H336" i="2"/>
  <c r="F337" i="2"/>
  <c r="G337" i="2"/>
  <c r="H337" i="2"/>
  <c r="F338" i="2"/>
  <c r="G338" i="2"/>
  <c r="H338" i="2"/>
  <c r="F339" i="2"/>
  <c r="G339" i="2"/>
  <c r="H339" i="2"/>
  <c r="F340" i="2"/>
  <c r="G340" i="2"/>
  <c r="H340" i="2"/>
  <c r="F341" i="2"/>
  <c r="G341" i="2"/>
  <c r="H341" i="2"/>
  <c r="F342" i="2"/>
  <c r="G342" i="2"/>
  <c r="H342" i="2"/>
  <c r="F343" i="2"/>
  <c r="G343" i="2"/>
  <c r="H343" i="2"/>
  <c r="F344" i="2"/>
  <c r="G344" i="2"/>
  <c r="H344" i="2"/>
  <c r="F345" i="2"/>
  <c r="G345" i="2"/>
  <c r="H345" i="2"/>
  <c r="F346" i="2"/>
  <c r="G346" i="2"/>
  <c r="H346" i="2"/>
  <c r="F347" i="2"/>
  <c r="G347" i="2"/>
  <c r="H347" i="2"/>
  <c r="F348" i="2"/>
  <c r="G348" i="2"/>
  <c r="H348" i="2"/>
  <c r="F349" i="2"/>
  <c r="G349" i="2"/>
  <c r="H349" i="2"/>
  <c r="F350" i="2"/>
  <c r="G350" i="2"/>
  <c r="H350" i="2"/>
  <c r="F351" i="2"/>
  <c r="G351" i="2"/>
  <c r="H351" i="2"/>
  <c r="F352" i="2"/>
  <c r="G352" i="2"/>
  <c r="H352" i="2"/>
  <c r="F353" i="2"/>
  <c r="G353" i="2"/>
  <c r="H353" i="2"/>
  <c r="F354" i="2"/>
  <c r="G354" i="2"/>
  <c r="H354" i="2"/>
  <c r="F355" i="2"/>
  <c r="G355" i="2"/>
  <c r="H355" i="2"/>
  <c r="F356" i="2"/>
  <c r="G356" i="2"/>
  <c r="H356" i="2"/>
  <c r="F357" i="2"/>
  <c r="G357" i="2"/>
  <c r="H357" i="2"/>
  <c r="F358" i="2"/>
  <c r="G358" i="2"/>
  <c r="H358" i="2"/>
  <c r="F359" i="2"/>
  <c r="G359" i="2"/>
  <c r="H359" i="2"/>
  <c r="F360" i="2"/>
  <c r="G360" i="2"/>
  <c r="H360" i="2"/>
  <c r="F361" i="2"/>
  <c r="G361" i="2"/>
  <c r="H361" i="2"/>
  <c r="F362" i="2"/>
  <c r="G362" i="2"/>
  <c r="H362" i="2"/>
  <c r="F363" i="2"/>
  <c r="G363" i="2"/>
  <c r="H363" i="2"/>
  <c r="F364" i="2"/>
  <c r="G364" i="2"/>
  <c r="H364" i="2"/>
  <c r="F365" i="2"/>
  <c r="G365" i="2"/>
  <c r="H365" i="2"/>
  <c r="F366" i="2"/>
  <c r="G366" i="2"/>
  <c r="H366" i="2"/>
  <c r="F367" i="2"/>
  <c r="G367" i="2"/>
  <c r="H367" i="2"/>
  <c r="F368" i="2"/>
  <c r="G368" i="2"/>
  <c r="H368" i="2"/>
  <c r="F369" i="2"/>
  <c r="G369" i="2"/>
  <c r="H369" i="2"/>
  <c r="F370" i="2"/>
  <c r="G370" i="2"/>
  <c r="H370" i="2"/>
  <c r="F371" i="2"/>
  <c r="G371" i="2"/>
  <c r="H371" i="2"/>
  <c r="F372" i="2"/>
  <c r="G372" i="2"/>
  <c r="H372" i="2"/>
  <c r="F373" i="2"/>
  <c r="G373" i="2"/>
  <c r="H373" i="2"/>
  <c r="F374" i="2"/>
  <c r="G374" i="2"/>
  <c r="H374" i="2"/>
  <c r="F375" i="2"/>
  <c r="G375" i="2"/>
  <c r="H375" i="2"/>
  <c r="F376" i="2"/>
  <c r="G376" i="2"/>
  <c r="H376" i="2"/>
  <c r="F377" i="2"/>
  <c r="G377" i="2"/>
  <c r="H377" i="2"/>
  <c r="F378" i="2"/>
  <c r="G378" i="2"/>
  <c r="H378" i="2"/>
  <c r="F379" i="2"/>
  <c r="G379" i="2"/>
  <c r="H379" i="2"/>
  <c r="F380" i="2"/>
  <c r="G380" i="2"/>
  <c r="H380" i="2"/>
  <c r="F381" i="2"/>
  <c r="G381" i="2"/>
  <c r="H381" i="2"/>
  <c r="F382" i="2"/>
  <c r="G382" i="2"/>
  <c r="H382" i="2"/>
  <c r="F383" i="2"/>
  <c r="G383" i="2"/>
  <c r="H383" i="2"/>
  <c r="F384" i="2"/>
  <c r="G384" i="2"/>
  <c r="H384" i="2"/>
  <c r="F385" i="2"/>
  <c r="G385" i="2"/>
  <c r="H385" i="2"/>
  <c r="F386" i="2"/>
  <c r="G386" i="2"/>
  <c r="H386" i="2"/>
  <c r="F387" i="2"/>
  <c r="G387" i="2"/>
  <c r="H387" i="2"/>
  <c r="F388" i="2"/>
  <c r="G388" i="2"/>
  <c r="H388" i="2"/>
  <c r="F389" i="2"/>
  <c r="G389" i="2"/>
  <c r="H389" i="2"/>
  <c r="F390" i="2"/>
  <c r="G390" i="2"/>
  <c r="H390" i="2"/>
  <c r="F391" i="2"/>
  <c r="G391" i="2"/>
  <c r="H391" i="2"/>
  <c r="F392" i="2"/>
  <c r="G392" i="2"/>
  <c r="H392" i="2"/>
  <c r="F393" i="2"/>
  <c r="G393" i="2"/>
  <c r="H393" i="2"/>
  <c r="F394" i="2"/>
  <c r="G394" i="2"/>
  <c r="H394" i="2"/>
  <c r="F395" i="2"/>
  <c r="G395" i="2"/>
  <c r="H395" i="2"/>
  <c r="F396" i="2"/>
  <c r="G396" i="2"/>
  <c r="H396" i="2"/>
  <c r="F397" i="2"/>
  <c r="G397" i="2"/>
  <c r="H397" i="2"/>
  <c r="F398" i="2"/>
  <c r="G398" i="2"/>
  <c r="H398" i="2"/>
  <c r="F399" i="2"/>
  <c r="G399" i="2"/>
  <c r="H399" i="2"/>
  <c r="E17" i="2" l="1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16" i="2"/>
  <c r="D14" i="1" l="1"/>
  <c r="F14" i="1"/>
  <c r="G14" i="1"/>
  <c r="E14" i="1"/>
  <c r="H14" i="1"/>
  <c r="I14" i="1"/>
  <c r="J14" i="1"/>
  <c r="C14" i="1"/>
  <c r="B11" i="3" l="1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10" i="3"/>
  <c r="M388" i="3" l="1"/>
  <c r="L388" i="3"/>
  <c r="M389" i="3"/>
  <c r="L389" i="3"/>
  <c r="L390" i="3"/>
  <c r="L391" i="3"/>
  <c r="M391" i="3"/>
  <c r="L392" i="3"/>
  <c r="M393" i="3"/>
  <c r="L393" i="3"/>
  <c r="M394" i="3"/>
  <c r="L394" i="3"/>
  <c r="M304" i="3"/>
  <c r="L304" i="3"/>
  <c r="M305" i="3"/>
  <c r="L305" i="3"/>
  <c r="M306" i="3"/>
  <c r="L306" i="3"/>
  <c r="M307" i="3"/>
  <c r="L307" i="3"/>
  <c r="M308" i="3"/>
  <c r="L308" i="3"/>
  <c r="M309" i="3"/>
  <c r="L309" i="3"/>
  <c r="M310" i="3"/>
  <c r="L310" i="3"/>
  <c r="M311" i="3"/>
  <c r="L311" i="3"/>
  <c r="M312" i="3"/>
  <c r="L312" i="3"/>
  <c r="M313" i="3"/>
  <c r="L313" i="3"/>
  <c r="M314" i="3"/>
  <c r="L314" i="3"/>
  <c r="M315" i="3"/>
  <c r="L315" i="3"/>
  <c r="M316" i="3"/>
  <c r="L316" i="3"/>
  <c r="M317" i="3"/>
  <c r="L317" i="3"/>
  <c r="M318" i="3"/>
  <c r="L318" i="3"/>
  <c r="M319" i="3"/>
  <c r="L319" i="3"/>
  <c r="M320" i="3"/>
  <c r="L320" i="3"/>
  <c r="M321" i="3"/>
  <c r="L321" i="3"/>
  <c r="M322" i="3"/>
  <c r="L322" i="3"/>
  <c r="M323" i="3"/>
  <c r="L323" i="3"/>
  <c r="M324" i="3"/>
  <c r="L324" i="3"/>
  <c r="M325" i="3"/>
  <c r="L325" i="3"/>
  <c r="M326" i="3"/>
  <c r="L326" i="3"/>
  <c r="M327" i="3"/>
  <c r="L327" i="3"/>
  <c r="M328" i="3"/>
  <c r="L328" i="3"/>
  <c r="M329" i="3"/>
  <c r="L329" i="3"/>
  <c r="M330" i="3"/>
  <c r="L330" i="3"/>
  <c r="M331" i="3"/>
  <c r="L331" i="3"/>
  <c r="M332" i="3"/>
  <c r="L332" i="3"/>
  <c r="M333" i="3"/>
  <c r="L333" i="3"/>
  <c r="M334" i="3"/>
  <c r="L334" i="3"/>
  <c r="M335" i="3"/>
  <c r="L335" i="3"/>
  <c r="M336" i="3"/>
  <c r="L336" i="3"/>
  <c r="M337" i="3"/>
  <c r="L337" i="3"/>
  <c r="M338" i="3"/>
  <c r="L338" i="3"/>
  <c r="M339" i="3"/>
  <c r="L339" i="3"/>
  <c r="M340" i="3"/>
  <c r="L340" i="3"/>
  <c r="M341" i="3"/>
  <c r="L341" i="3"/>
  <c r="M342" i="3"/>
  <c r="L342" i="3"/>
  <c r="M343" i="3"/>
  <c r="L343" i="3"/>
  <c r="M344" i="3"/>
  <c r="L344" i="3"/>
  <c r="M345" i="3"/>
  <c r="L345" i="3"/>
  <c r="M346" i="3"/>
  <c r="L346" i="3"/>
  <c r="M347" i="3"/>
  <c r="L347" i="3"/>
  <c r="M348" i="3"/>
  <c r="L348" i="3"/>
  <c r="M349" i="3"/>
  <c r="L349" i="3"/>
  <c r="M350" i="3"/>
  <c r="L350" i="3"/>
  <c r="M351" i="3"/>
  <c r="L351" i="3"/>
  <c r="M352" i="3"/>
  <c r="L352" i="3"/>
  <c r="M353" i="3"/>
  <c r="L353" i="3"/>
  <c r="M354" i="3"/>
  <c r="L354" i="3"/>
  <c r="M355" i="3"/>
  <c r="L355" i="3"/>
  <c r="M356" i="3"/>
  <c r="L356" i="3"/>
  <c r="M357" i="3"/>
  <c r="L357" i="3"/>
  <c r="M358" i="3"/>
  <c r="L358" i="3"/>
  <c r="M359" i="3"/>
  <c r="L359" i="3"/>
  <c r="M360" i="3"/>
  <c r="L360" i="3"/>
  <c r="M361" i="3"/>
  <c r="L361" i="3"/>
  <c r="M362" i="3"/>
  <c r="L362" i="3"/>
  <c r="M363" i="3"/>
  <c r="L363" i="3"/>
  <c r="M364" i="3"/>
  <c r="L364" i="3"/>
  <c r="M365" i="3"/>
  <c r="L365" i="3"/>
  <c r="M366" i="3"/>
  <c r="L366" i="3"/>
  <c r="M367" i="3"/>
  <c r="L367" i="3"/>
  <c r="M368" i="3"/>
  <c r="L368" i="3"/>
  <c r="M369" i="3"/>
  <c r="L369" i="3"/>
  <c r="M370" i="3"/>
  <c r="L370" i="3"/>
  <c r="M371" i="3"/>
  <c r="L371" i="3"/>
  <c r="M372" i="3"/>
  <c r="L372" i="3"/>
  <c r="M373" i="3"/>
  <c r="L373" i="3"/>
  <c r="M374" i="3"/>
  <c r="L374" i="3"/>
  <c r="M375" i="3"/>
  <c r="L375" i="3"/>
  <c r="M376" i="3"/>
  <c r="L376" i="3"/>
  <c r="M377" i="3"/>
  <c r="L377" i="3"/>
  <c r="M378" i="3"/>
  <c r="L378" i="3"/>
  <c r="M379" i="3"/>
  <c r="L379" i="3"/>
  <c r="M380" i="3"/>
  <c r="L380" i="3"/>
  <c r="M381" i="3"/>
  <c r="L381" i="3"/>
  <c r="M382" i="3"/>
  <c r="L382" i="3"/>
  <c r="M383" i="3"/>
  <c r="L383" i="3"/>
  <c r="M384" i="3"/>
  <c r="L384" i="3"/>
  <c r="M385" i="3"/>
  <c r="L385" i="3"/>
  <c r="M386" i="3"/>
  <c r="L386" i="3"/>
  <c r="M387" i="3"/>
  <c r="L387" i="3"/>
  <c r="M390" i="3" l="1"/>
  <c r="M392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10" i="3"/>
  <c r="M20" i="3"/>
  <c r="M23" i="3"/>
  <c r="I10" i="3"/>
  <c r="M13" i="3"/>
  <c r="M25" i="3"/>
  <c r="M26" i="3"/>
  <c r="M29" i="3"/>
  <c r="M30" i="3"/>
  <c r="M34" i="3"/>
  <c r="M38" i="3"/>
  <c r="M42" i="3"/>
  <c r="M45" i="3"/>
  <c r="M46" i="3"/>
  <c r="M50" i="3"/>
  <c r="M54" i="3"/>
  <c r="M58" i="3"/>
  <c r="M61" i="3"/>
  <c r="M62" i="3"/>
  <c r="M66" i="3"/>
  <c r="M70" i="3"/>
  <c r="M72" i="3"/>
  <c r="M74" i="3"/>
  <c r="M76" i="3"/>
  <c r="M78" i="3"/>
  <c r="M81" i="3"/>
  <c r="M82" i="3"/>
  <c r="M86" i="3"/>
  <c r="M90" i="3"/>
  <c r="M93" i="3"/>
  <c r="M94" i="3"/>
  <c r="M98" i="3"/>
  <c r="M102" i="3"/>
  <c r="M104" i="3"/>
  <c r="M106" i="3"/>
  <c r="M108" i="3"/>
  <c r="M110" i="3"/>
  <c r="M113" i="3"/>
  <c r="M114" i="3"/>
  <c r="M118" i="3"/>
  <c r="M122" i="3"/>
  <c r="M125" i="3"/>
  <c r="M126" i="3"/>
  <c r="M130" i="3"/>
  <c r="M134" i="3"/>
  <c r="M136" i="3"/>
  <c r="M138" i="3"/>
  <c r="M140" i="3"/>
  <c r="M142" i="3"/>
  <c r="M145" i="3"/>
  <c r="M146" i="3"/>
  <c r="M150" i="3"/>
  <c r="M154" i="3"/>
  <c r="M157" i="3"/>
  <c r="M158" i="3"/>
  <c r="M162" i="3"/>
  <c r="M166" i="3"/>
  <c r="M168" i="3"/>
  <c r="M170" i="3"/>
  <c r="M172" i="3"/>
  <c r="M174" i="3"/>
  <c r="M177" i="3"/>
  <c r="M178" i="3"/>
  <c r="M182" i="3"/>
  <c r="M186" i="3"/>
  <c r="M189" i="3"/>
  <c r="M190" i="3"/>
  <c r="M194" i="3"/>
  <c r="M198" i="3"/>
  <c r="M200" i="3"/>
  <c r="M202" i="3"/>
  <c r="M204" i="3"/>
  <c r="M206" i="3"/>
  <c r="M209" i="3"/>
  <c r="M210" i="3"/>
  <c r="M214" i="3"/>
  <c r="M218" i="3"/>
  <c r="M221" i="3"/>
  <c r="M222" i="3"/>
  <c r="M226" i="3"/>
  <c r="M230" i="3"/>
  <c r="M232" i="3"/>
  <c r="M234" i="3"/>
  <c r="M236" i="3"/>
  <c r="M238" i="3"/>
  <c r="M241" i="3"/>
  <c r="M242" i="3"/>
  <c r="M246" i="3"/>
  <c r="M250" i="3"/>
  <c r="M253" i="3"/>
  <c r="M254" i="3"/>
  <c r="M258" i="3"/>
  <c r="M262" i="3"/>
  <c r="M264" i="3"/>
  <c r="M266" i="3"/>
  <c r="M268" i="3"/>
  <c r="M270" i="3"/>
  <c r="M273" i="3"/>
  <c r="M274" i="3"/>
  <c r="M278" i="3"/>
  <c r="M280" i="3"/>
  <c r="M282" i="3"/>
  <c r="M285" i="3"/>
  <c r="M286" i="3"/>
  <c r="M288" i="3"/>
  <c r="M290" i="3"/>
  <c r="M293" i="3"/>
  <c r="M294" i="3"/>
  <c r="M296" i="3"/>
  <c r="M298" i="3"/>
  <c r="M301" i="3"/>
  <c r="M302" i="3"/>
  <c r="G10" i="3"/>
  <c r="M10" i="3" l="1"/>
  <c r="M300" i="3"/>
  <c r="M284" i="3"/>
  <c r="M272" i="3"/>
  <c r="M252" i="3"/>
  <c r="M248" i="3"/>
  <c r="M220" i="3"/>
  <c r="M216" i="3"/>
  <c r="M188" i="3"/>
  <c r="M184" i="3"/>
  <c r="M156" i="3"/>
  <c r="M152" i="3"/>
  <c r="M124" i="3"/>
  <c r="M120" i="3"/>
  <c r="M92" i="3"/>
  <c r="M88" i="3"/>
  <c r="M60" i="3"/>
  <c r="M297" i="3"/>
  <c r="M289" i="3"/>
  <c r="M281" i="3"/>
  <c r="M277" i="3"/>
  <c r="M269" i="3"/>
  <c r="M265" i="3"/>
  <c r="M261" i="3"/>
  <c r="M257" i="3"/>
  <c r="M249" i="3"/>
  <c r="M245" i="3"/>
  <c r="M237" i="3"/>
  <c r="M233" i="3"/>
  <c r="M229" i="3"/>
  <c r="M225" i="3"/>
  <c r="M217" i="3"/>
  <c r="M213" i="3"/>
  <c r="M205" i="3"/>
  <c r="M201" i="3"/>
  <c r="M197" i="3"/>
  <c r="M193" i="3"/>
  <c r="M185" i="3"/>
  <c r="M181" i="3"/>
  <c r="M173" i="3"/>
  <c r="M169" i="3"/>
  <c r="M165" i="3"/>
  <c r="M161" i="3"/>
  <c r="M153" i="3"/>
  <c r="M149" i="3"/>
  <c r="M141" i="3"/>
  <c r="M137" i="3"/>
  <c r="M133" i="3"/>
  <c r="M129" i="3"/>
  <c r="M121" i="3"/>
  <c r="M117" i="3"/>
  <c r="M109" i="3"/>
  <c r="M105" i="3"/>
  <c r="M101" i="3"/>
  <c r="M97" i="3"/>
  <c r="M89" i="3"/>
  <c r="M85" i="3"/>
  <c r="M77" i="3"/>
  <c r="M73" i="3"/>
  <c r="M69" i="3"/>
  <c r="M65" i="3"/>
  <c r="M57" i="3"/>
  <c r="M53" i="3"/>
  <c r="M49" i="3"/>
  <c r="M41" i="3"/>
  <c r="M37" i="3"/>
  <c r="M33" i="3"/>
  <c r="M18" i="3"/>
  <c r="M17" i="3"/>
  <c r="M14" i="3"/>
  <c r="M292" i="3"/>
  <c r="M276" i="3"/>
  <c r="M260" i="3"/>
  <c r="M256" i="3"/>
  <c r="M244" i="3"/>
  <c r="M240" i="3"/>
  <c r="M228" i="3"/>
  <c r="M224" i="3"/>
  <c r="M212" i="3"/>
  <c r="M208" i="3"/>
  <c r="M196" i="3"/>
  <c r="M192" i="3"/>
  <c r="M180" i="3"/>
  <c r="M176" i="3"/>
  <c r="M164" i="3"/>
  <c r="M160" i="3"/>
  <c r="M148" i="3"/>
  <c r="M144" i="3"/>
  <c r="M132" i="3"/>
  <c r="M128" i="3"/>
  <c r="M116" i="3"/>
  <c r="M112" i="3"/>
  <c r="M100" i="3"/>
  <c r="M96" i="3"/>
  <c r="M84" i="3"/>
  <c r="M80" i="3"/>
  <c r="M68" i="3"/>
  <c r="M64" i="3"/>
  <c r="M56" i="3"/>
  <c r="M52" i="3"/>
  <c r="M48" i="3"/>
  <c r="M44" i="3"/>
  <c r="M40" i="3"/>
  <c r="M36" i="3"/>
  <c r="M32" i="3"/>
  <c r="M28" i="3"/>
  <c r="M24" i="3"/>
  <c r="M16" i="3"/>
  <c r="M12" i="3"/>
  <c r="M22" i="3"/>
  <c r="M303" i="3"/>
  <c r="M299" i="3"/>
  <c r="M295" i="3"/>
  <c r="M291" i="3"/>
  <c r="M287" i="3"/>
  <c r="M283" i="3"/>
  <c r="M279" i="3"/>
  <c r="M275" i="3"/>
  <c r="M271" i="3"/>
  <c r="M267" i="3"/>
  <c r="M263" i="3"/>
  <c r="M259" i="3"/>
  <c r="M255" i="3"/>
  <c r="M251" i="3"/>
  <c r="M247" i="3"/>
  <c r="M243" i="3"/>
  <c r="M239" i="3"/>
  <c r="M235" i="3"/>
  <c r="M231" i="3"/>
  <c r="M227" i="3"/>
  <c r="M223" i="3"/>
  <c r="M219" i="3"/>
  <c r="M215" i="3"/>
  <c r="M211" i="3"/>
  <c r="M207" i="3"/>
  <c r="M203" i="3"/>
  <c r="M199" i="3"/>
  <c r="M195" i="3"/>
  <c r="M191" i="3"/>
  <c r="M187" i="3"/>
  <c r="M183" i="3"/>
  <c r="M179" i="3"/>
  <c r="M175" i="3"/>
  <c r="M171" i="3"/>
  <c r="M167" i="3"/>
  <c r="M163" i="3"/>
  <c r="M159" i="3"/>
  <c r="M155" i="3"/>
  <c r="M151" i="3"/>
  <c r="M147" i="3"/>
  <c r="M143" i="3"/>
  <c r="M139" i="3"/>
  <c r="M135" i="3"/>
  <c r="M131" i="3"/>
  <c r="M127" i="3"/>
  <c r="M123" i="3"/>
  <c r="M119" i="3"/>
  <c r="M115" i="3"/>
  <c r="M111" i="3"/>
  <c r="M107" i="3"/>
  <c r="M103" i="3"/>
  <c r="M99" i="3"/>
  <c r="M95" i="3"/>
  <c r="M91" i="3"/>
  <c r="M87" i="3"/>
  <c r="M83" i="3"/>
  <c r="M79" i="3"/>
  <c r="M75" i="3"/>
  <c r="M71" i="3"/>
  <c r="M67" i="3"/>
  <c r="M63" i="3"/>
  <c r="M59" i="3"/>
  <c r="M55" i="3"/>
  <c r="M51" i="3"/>
  <c r="M47" i="3"/>
  <c r="M43" i="3"/>
  <c r="M39" i="3"/>
  <c r="M35" i="3"/>
  <c r="M31" i="3"/>
  <c r="M27" i="3"/>
  <c r="M19" i="3"/>
  <c r="M15" i="3"/>
  <c r="M11" i="3"/>
  <c r="M21" i="3"/>
  <c r="M9" i="3" l="1"/>
  <c r="E11" i="2" l="1"/>
  <c r="H18" i="2" s="1"/>
  <c r="F18" i="2" l="1"/>
  <c r="G18" i="2"/>
  <c r="H16" i="2"/>
  <c r="F16" i="2" s="1"/>
  <c r="G16" i="2" s="1"/>
  <c r="H17" i="2"/>
  <c r="F17" i="2" l="1"/>
  <c r="G17" i="2" s="1"/>
</calcChain>
</file>

<file path=xl/sharedStrings.xml><?xml version="1.0" encoding="utf-8"?>
<sst xmlns="http://schemas.openxmlformats.org/spreadsheetml/2006/main" count="133" uniqueCount="126">
  <si>
    <t>MiSeq Reagent kit v2 Nano (2x250c)</t>
  </si>
  <si>
    <t>Paired-End Reads (Million)</t>
  </si>
  <si>
    <t>Desired Coverage [X]</t>
  </si>
  <si>
    <t>Sequencing Reagents:</t>
  </si>
  <si>
    <t>Panel:</t>
  </si>
  <si>
    <t>Microbiome</t>
  </si>
  <si>
    <t>MiSeq Reagent kit v2 (2x150c)</t>
  </si>
  <si>
    <t>Number of samples</t>
  </si>
  <si>
    <t>Desired final pooled library concentration [nM]</t>
  </si>
  <si>
    <t>Library Concentration [nM]</t>
  </si>
  <si>
    <t>Library Volume [µl]</t>
  </si>
  <si>
    <t>Copy to sample sheet (open .csv with Notepad++)</t>
  </si>
  <si>
    <t>â</t>
  </si>
  <si>
    <t>Sample_ID</t>
  </si>
  <si>
    <t>Sample_Name</t>
  </si>
  <si>
    <t>Sample_Plate</t>
  </si>
  <si>
    <t>Sample_Well</t>
  </si>
  <si>
    <t>Sample_Project</t>
  </si>
  <si>
    <t>Description</t>
  </si>
  <si>
    <t>index sequence</t>
  </si>
  <si>
    <t>ATCGTACG</t>
  </si>
  <si>
    <t>ACTATCTG</t>
  </si>
  <si>
    <t>TAGCGAGT</t>
  </si>
  <si>
    <t>CTGCGTGT</t>
  </si>
  <si>
    <t>TCATCGAG</t>
  </si>
  <si>
    <t>CGTGAGTG</t>
  </si>
  <si>
    <t>GGATATCT</t>
  </si>
  <si>
    <t>GACACCGT</t>
  </si>
  <si>
    <t>CTACTATA</t>
  </si>
  <si>
    <t>CGTTACTA</t>
  </si>
  <si>
    <t>AGAGTCAC</t>
  </si>
  <si>
    <t>TACGAGAC</t>
  </si>
  <si>
    <t>ACGTCTCG</t>
  </si>
  <si>
    <t>TCGACGAG</t>
  </si>
  <si>
    <t>GATCGTGT</t>
  </si>
  <si>
    <t>GTCAGATA</t>
  </si>
  <si>
    <t>TGAACCTT</t>
  </si>
  <si>
    <t>TGCTAAGT</t>
  </si>
  <si>
    <t>TGTTCTCT</t>
  </si>
  <si>
    <t>TAAGACAC</t>
  </si>
  <si>
    <t>CTAATCGA</t>
  </si>
  <si>
    <t>CTAGAACA</t>
  </si>
  <si>
    <t>TAAGTTCC</t>
  </si>
  <si>
    <t>TAGACCTA</t>
  </si>
  <si>
    <t>CGAGAGTT</t>
  </si>
  <si>
    <t>GACATAGT</t>
  </si>
  <si>
    <t>ACGCTACT</t>
  </si>
  <si>
    <t>ACTCACTG</t>
  </si>
  <si>
    <t>TGAGTACG</t>
  </si>
  <si>
    <t>CTGCGTAG</t>
  </si>
  <si>
    <t>TAGTCTCC</t>
  </si>
  <si>
    <t>CGAGCGAC</t>
  </si>
  <si>
    <t>ACTACGAC</t>
  </si>
  <si>
    <t>GTCTGCTA</t>
  </si>
  <si>
    <t>GTCTATGA</t>
  </si>
  <si>
    <t>TATAGCGA</t>
  </si>
  <si>
    <t>Sample sheet generator</t>
  </si>
  <si>
    <t>Library_1</t>
  </si>
  <si>
    <t>Library_2</t>
  </si>
  <si>
    <r>
      <t>Total pooled library volume [</t>
    </r>
    <r>
      <rPr>
        <b/>
        <sz val="11"/>
        <color rgb="FF0070C0"/>
        <rFont val="Calibri"/>
        <family val="2"/>
      </rPr>
      <t>µ</t>
    </r>
    <r>
      <rPr>
        <b/>
        <sz val="11"/>
        <color rgb="FF0070C0"/>
        <rFont val="Calibri"/>
        <family val="2"/>
        <scheme val="minor"/>
      </rPr>
      <t>l]</t>
    </r>
  </si>
  <si>
    <r>
      <t xml:space="preserve">Index combo check - </t>
    </r>
    <r>
      <rPr>
        <b/>
        <sz val="11"/>
        <color rgb="FFFF0000"/>
        <rFont val="Calibri"/>
        <family val="2"/>
        <scheme val="minor"/>
      </rPr>
      <t>duplicates turn red!</t>
    </r>
    <r>
      <rPr>
        <b/>
        <sz val="11"/>
        <color theme="1"/>
        <rFont val="Calibri"/>
        <family val="2"/>
        <scheme val="minor"/>
      </rPr>
      <t xml:space="preserve">        Do not sequence samples with the same index combo in the same run!</t>
    </r>
  </si>
  <si>
    <t>Coverage calculator</t>
  </si>
  <si>
    <t>To do:</t>
  </si>
  <si>
    <t>Sample_ ID</t>
  </si>
  <si>
    <t>- Enter final pooled library concentration and total volume.</t>
  </si>
  <si>
    <t>- Dilute and pool your libraries according to the sheet.</t>
  </si>
  <si>
    <t>Pooling calculator</t>
  </si>
  <si>
    <r>
      <t>- Enter primer names (</t>
    </r>
    <r>
      <rPr>
        <b/>
        <i/>
        <sz val="11"/>
        <color rgb="FF0070C0"/>
        <rFont val="Calibri"/>
        <family val="2"/>
        <scheme val="minor"/>
      </rPr>
      <t>I7_INDEX_ID</t>
    </r>
    <r>
      <rPr>
        <i/>
        <sz val="11"/>
        <color rgb="FF0070C0"/>
        <rFont val="Calibri"/>
        <family val="2"/>
        <scheme val="minor"/>
      </rPr>
      <t xml:space="preserve"> and </t>
    </r>
    <r>
      <rPr>
        <b/>
        <i/>
        <sz val="11"/>
        <color rgb="FF0070C0"/>
        <rFont val="Calibri"/>
        <family val="2"/>
        <scheme val="minor"/>
      </rPr>
      <t>I5_Index_ID</t>
    </r>
    <r>
      <rPr>
        <i/>
        <sz val="11"/>
        <color rgb="FF0070C0"/>
        <rFont val="Calibri"/>
        <family val="2"/>
        <scheme val="minor"/>
      </rPr>
      <t>) or select from dropdown menu.</t>
    </r>
  </si>
  <si>
    <t>- Optional: enter Sample_Name, Sample_Plate, Sample_Well, Sample_Project; Description.</t>
  </si>
  <si>
    <r>
      <t xml:space="preserve">- </t>
    </r>
    <r>
      <rPr>
        <b/>
        <i/>
        <sz val="11"/>
        <color rgb="FFFF0000"/>
        <rFont val="Calibri"/>
        <family val="2"/>
        <scheme val="minor"/>
      </rPr>
      <t>IMPORTANT:</t>
    </r>
    <r>
      <rPr>
        <i/>
        <sz val="11"/>
        <color rgb="FFFF0000"/>
        <rFont val="Calibri"/>
        <family val="2"/>
        <scheme val="minor"/>
      </rPr>
      <t xml:space="preserve"> Check if index combination is unique for every sample: duplicate index combinations will turn red!</t>
    </r>
  </si>
  <si>
    <t>- Enter the desired number of reads per sample.</t>
  </si>
  <si>
    <t>- Sequence sample pool according to "Recommended Maximum # of Microbiome Samples"</t>
  </si>
  <si>
    <t>Recommended Maximum # of Microbiome Samples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</si>
  <si>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Give values are theoretical numbers under optimal conditions. Real values may differ.</t>
    </r>
  </si>
  <si>
    <t>Library Concentration [ng/µl]</t>
  </si>
  <si>
    <r>
      <t>Fragment Size</t>
    </r>
    <r>
      <rPr>
        <b/>
        <sz val="11"/>
        <color rgb="FF0070C0"/>
        <rFont val="Calibri"/>
        <family val="2"/>
        <scheme val="minor"/>
      </rPr>
      <t xml:space="preserve"> [bp]</t>
    </r>
  </si>
  <si>
    <t xml:space="preserve">   If fragment size was not determined, use 585bp for ViennaLab 16S Microbiome NGS Assay.</t>
  </si>
  <si>
    <r>
      <t xml:space="preserve">- Enter </t>
    </r>
    <r>
      <rPr>
        <b/>
        <i/>
        <sz val="11"/>
        <color rgb="FF0070C0"/>
        <rFont val="Calibri"/>
        <family val="2"/>
        <scheme val="minor"/>
      </rPr>
      <t>sample_ID</t>
    </r>
    <r>
      <rPr>
        <i/>
        <sz val="11"/>
        <color rgb="FF0070C0"/>
        <rFont val="Calibri"/>
        <family val="2"/>
        <scheme val="minor"/>
      </rPr>
      <t xml:space="preserve">, </t>
    </r>
    <r>
      <rPr>
        <b/>
        <i/>
        <sz val="11"/>
        <color rgb="FF0070C0"/>
        <rFont val="Calibri"/>
        <family val="2"/>
        <scheme val="minor"/>
      </rPr>
      <t>library concentration in ng/µl</t>
    </r>
    <r>
      <rPr>
        <i/>
        <sz val="11"/>
        <color rgb="FF0070C0"/>
        <rFont val="Calibri"/>
        <family val="2"/>
        <scheme val="minor"/>
      </rPr>
      <t xml:space="preserve"> and </t>
    </r>
    <r>
      <rPr>
        <b/>
        <i/>
        <sz val="11"/>
        <color rgb="FF0070C0"/>
        <rFont val="Calibri"/>
        <family val="2"/>
        <scheme val="minor"/>
      </rPr>
      <t>fragment size</t>
    </r>
    <r>
      <rPr>
        <i/>
        <sz val="11"/>
        <color rgb="FF0070C0"/>
        <rFont val="Calibri"/>
        <family val="2"/>
        <scheme val="minor"/>
      </rPr>
      <t xml:space="preserve">. </t>
    </r>
  </si>
  <si>
    <t>Total pooled volume [µl]</t>
  </si>
  <si>
    <t>10 mM Tris-HCl, pH 8.5 or nuclease-free water [µl]</t>
  </si>
  <si>
    <t>I7_Index_ID  (MIB2X-Rx)</t>
  </si>
  <si>
    <t>I5_Index_ID  (MIB2(A/B/C)-Fx)</t>
  </si>
  <si>
    <t>MIB2A-F1</t>
  </si>
  <si>
    <t>MIB2A-F2</t>
  </si>
  <si>
    <t>MIB2A-F3</t>
  </si>
  <si>
    <t>MIB2A-F4</t>
  </si>
  <si>
    <t>MIB2A-F5</t>
  </si>
  <si>
    <t>MIB2A-F6</t>
  </si>
  <si>
    <t>MIB2A-F7</t>
  </si>
  <si>
    <t>MIB2A-F8</t>
  </si>
  <si>
    <t>MIB2B-F9</t>
  </si>
  <si>
    <t>MIB2B-F10</t>
  </si>
  <si>
    <t>MIB2B-F11</t>
  </si>
  <si>
    <t>MIB2B-F12</t>
  </si>
  <si>
    <t>MIB2B-F13</t>
  </si>
  <si>
    <t>MIB2B-F14</t>
  </si>
  <si>
    <t>MIB2B-F15</t>
  </si>
  <si>
    <t>MIB2B-F16</t>
  </si>
  <si>
    <t>MIB2C-F17</t>
  </si>
  <si>
    <t>MIB2C-F18</t>
  </si>
  <si>
    <t>MIB2C-F19</t>
  </si>
  <si>
    <t>MIB2C-F20</t>
  </si>
  <si>
    <t>MIB2C-F21</t>
  </si>
  <si>
    <t>MIB2C-F22</t>
  </si>
  <si>
    <t>MIB2C-F23</t>
  </si>
  <si>
    <t>MIB2C-F24</t>
  </si>
  <si>
    <t>MIB2X-R1</t>
  </si>
  <si>
    <t>MIB2X-R2</t>
  </si>
  <si>
    <t>MIB2X-R3</t>
  </si>
  <si>
    <t>MIB2X-R4</t>
  </si>
  <si>
    <t>MIB2X-R5</t>
  </si>
  <si>
    <t>MIB2X-R6</t>
  </si>
  <si>
    <t>MIB2X-R7</t>
  </si>
  <si>
    <t>MIB2X-R8</t>
  </si>
  <si>
    <t>MIB2X-R9</t>
  </si>
  <si>
    <t>MIB2X-R10</t>
  </si>
  <si>
    <t>MIB2X-R11</t>
  </si>
  <si>
    <t>MIB2X-R12</t>
  </si>
  <si>
    <t>- We recommend to measure the concentration of the final library pool</t>
  </si>
  <si>
    <t>RECOMMENDED sequencing reagents</t>
  </si>
  <si>
    <t>MiSeq Reagent kit      v3 (2x300cycles)</t>
  </si>
  <si>
    <t>MiSeq Reagent kit   v2 (2x250cycles)</t>
  </si>
  <si>
    <t>MiSeq Reagent kit       v2 Micro (2x150c)</t>
  </si>
  <si>
    <t>MiSeq Reagent kit      v2 Nano (2x150c)</t>
  </si>
  <si>
    <t>MiniSeq     High Output (2x150c)</t>
  </si>
  <si>
    <t>MiniSeq        Mid Output (2x150c)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</si>
</sst>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C00000"/>
      <name val="Wingdings"/>
      <charset val="2"/>
    </font>
    <font>
      <b/>
      <sz val="11"/>
      <color rgb="FF0070C0"/>
      <name val="Calibri"/>
      <family val="2"/>
      <scheme val="minor"/>
    </font>
    <font>
      <b/>
      <sz val="11"/>
      <color rgb="FF0070C0"/>
      <name val="Calibri"/>
      <family val="2"/>
    </font>
    <font>
      <b/>
      <i/>
      <sz val="11"/>
      <color rgb="FF0070C0"/>
      <name val="Calibri"/>
      <family val="2"/>
      <scheme val="minor"/>
    </font>
    <font>
      <i/>
      <sz val="11"/>
      <color rgb="FF0070C0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i/>
      <sz val="11"/>
      <color theme="1" tint="0.499984740745262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sz val="15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DE82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7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3" xfId="0" applyBorder="1" applyProtection="1">
      <protection locked="0"/>
    </xf>
    <xf numFmtId="0" fontId="0" fillId="4" borderId="7" xfId="0" applyFill="1" applyBorder="1" applyProtection="1">
      <protection locked="0"/>
    </xf>
    <xf numFmtId="0" fontId="0" fillId="0" borderId="26" xfId="0" applyBorder="1" applyAlignment="1">
      <alignment horizontal="center" vertical="center"/>
    </xf>
    <xf numFmtId="0" fontId="9" fillId="3" borderId="12" xfId="0" applyFont="1" applyFill="1" applyBorder="1" applyAlignment="1" applyProtection="1">
      <alignment horizontal="center" vertical="center" wrapText="1"/>
      <protection locked="0"/>
    </xf>
    <xf numFmtId="0" fontId="13" fillId="3" borderId="12" xfId="0" applyFont="1" applyFill="1" applyBorder="1" applyAlignment="1" applyProtection="1">
      <alignment horizontal="center" vertical="center" wrapText="1"/>
      <protection locked="0"/>
    </xf>
    <xf numFmtId="0" fontId="0" fillId="2" borderId="48" xfId="0" applyFill="1" applyBorder="1" applyAlignment="1" applyProtection="1">
      <alignment horizontal="center"/>
      <protection locked="0"/>
    </xf>
    <xf numFmtId="0" fontId="4" fillId="4" borderId="7" xfId="0" applyFont="1" applyFill="1" applyBorder="1"/>
    <xf numFmtId="0" fontId="0" fillId="4" borderId="0" xfId="0" applyFill="1"/>
    <xf numFmtId="0" fontId="0" fillId="4" borderId="7" xfId="0" applyFill="1" applyBorder="1"/>
    <xf numFmtId="0" fontId="15" fillId="3" borderId="0" xfId="0" applyFont="1" applyFill="1"/>
    <xf numFmtId="0" fontId="0" fillId="3" borderId="0" xfId="0" applyFill="1"/>
    <xf numFmtId="0" fontId="12" fillId="3" borderId="0" xfId="0" quotePrefix="1" applyFont="1" applyFill="1"/>
    <xf numFmtId="0" fontId="9" fillId="3" borderId="0" xfId="0" applyFont="1" applyFill="1"/>
    <xf numFmtId="0" fontId="17" fillId="3" borderId="0" xfId="0" quotePrefix="1" applyFont="1" applyFill="1"/>
    <xf numFmtId="0" fontId="0" fillId="4" borderId="1" xfId="0" applyFill="1" applyBorder="1"/>
    <xf numFmtId="0" fontId="0" fillId="4" borderId="3" xfId="0" applyFill="1" applyBorder="1"/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164" fontId="0" fillId="4" borderId="0" xfId="0" applyNumberFormat="1" applyFill="1"/>
    <xf numFmtId="0" fontId="0" fillId="4" borderId="35" xfId="0" applyFill="1" applyBorder="1" applyProtection="1">
      <protection locked="0"/>
    </xf>
    <xf numFmtId="0" fontId="0" fillId="4" borderId="38" xfId="0" applyFill="1" applyBorder="1" applyProtection="1">
      <protection locked="0"/>
    </xf>
    <xf numFmtId="0" fontId="0" fillId="4" borderId="39" xfId="0" applyFill="1" applyBorder="1" applyProtection="1">
      <protection locked="0"/>
    </xf>
    <xf numFmtId="0" fontId="0" fillId="0" borderId="7" xfId="0" applyBorder="1"/>
    <xf numFmtId="0" fontId="0" fillId="4" borderId="15" xfId="0" applyFill="1" applyBorder="1"/>
    <xf numFmtId="0" fontId="0" fillId="0" borderId="8" xfId="0" applyBorder="1"/>
    <xf numFmtId="0" fontId="4" fillId="0" borderId="7" xfId="0" applyFont="1" applyBorder="1"/>
    <xf numFmtId="0" fontId="0" fillId="0" borderId="15" xfId="0" applyBorder="1"/>
    <xf numFmtId="0" fontId="0" fillId="0" borderId="9" xfId="0" applyBorder="1"/>
    <xf numFmtId="0" fontId="15" fillId="5" borderId="0" xfId="0" applyFont="1" applyFill="1"/>
    <xf numFmtId="0" fontId="0" fillId="5" borderId="0" xfId="0" applyFill="1"/>
    <xf numFmtId="0" fontId="0" fillId="4" borderId="9" xfId="0" applyFill="1" applyBorder="1"/>
    <xf numFmtId="0" fontId="12" fillId="5" borderId="0" xfId="0" quotePrefix="1" applyFont="1" applyFill="1"/>
    <xf numFmtId="0" fontId="14" fillId="5" borderId="0" xfId="0" quotePrefix="1" applyFont="1" applyFill="1"/>
    <xf numFmtId="0" fontId="16" fillId="5" borderId="0" xfId="0" quotePrefix="1" applyFont="1" applyFill="1"/>
    <xf numFmtId="0" fontId="6" fillId="0" borderId="7" xfId="0" applyFont="1" applyBorder="1" applyAlignment="1">
      <alignment horizontal="center"/>
    </xf>
    <xf numFmtId="0" fontId="0" fillId="4" borderId="33" xfId="0" applyFill="1" applyBorder="1"/>
    <xf numFmtId="0" fontId="0" fillId="0" borderId="32" xfId="0" applyBorder="1"/>
    <xf numFmtId="0" fontId="0" fillId="0" borderId="10" xfId="0" applyBorder="1"/>
    <xf numFmtId="0" fontId="8" fillId="0" borderId="11" xfId="0" applyFont="1" applyBorder="1" applyAlignment="1">
      <alignment horizontal="center"/>
    </xf>
    <xf numFmtId="0" fontId="1" fillId="4" borderId="34" xfId="0" applyFont="1" applyFill="1" applyBorder="1"/>
    <xf numFmtId="0" fontId="1" fillId="3" borderId="4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7" xfId="0" applyFont="1" applyBorder="1"/>
    <xf numFmtId="0" fontId="0" fillId="4" borderId="14" xfId="0" applyFill="1" applyBorder="1"/>
    <xf numFmtId="0" fontId="5" fillId="0" borderId="43" xfId="0" applyFont="1" applyBorder="1"/>
    <xf numFmtId="0" fontId="0" fillId="0" borderId="13" xfId="0" applyBorder="1"/>
    <xf numFmtId="0" fontId="0" fillId="0" borderId="14" xfId="0" applyBorder="1"/>
    <xf numFmtId="0" fontId="0" fillId="3" borderId="44" xfId="0" applyFill="1" applyBorder="1"/>
    <xf numFmtId="0" fontId="3" fillId="4" borderId="0" xfId="0" applyFont="1" applyFill="1"/>
    <xf numFmtId="0" fontId="5" fillId="0" borderId="45" xfId="0" applyFont="1" applyBorder="1"/>
    <xf numFmtId="0" fontId="0" fillId="0" borderId="46" xfId="0" applyBorder="1"/>
    <xf numFmtId="0" fontId="0" fillId="3" borderId="47" xfId="0" applyFill="1" applyBorder="1"/>
    <xf numFmtId="0" fontId="0" fillId="4" borderId="0" xfId="0" applyFill="1" applyProtection="1">
      <protection locked="0"/>
    </xf>
    <xf numFmtId="0" fontId="17" fillId="6" borderId="0" xfId="0" quotePrefix="1" applyFont="1" applyFill="1"/>
    <xf numFmtId="0" fontId="9" fillId="6" borderId="0" xfId="0" applyFont="1" applyFill="1"/>
    <xf numFmtId="0" fontId="0" fillId="6" borderId="0" xfId="0" applyFill="1"/>
    <xf numFmtId="0" fontId="0" fillId="2" borderId="49" xfId="0" applyFill="1" applyBorder="1" applyAlignment="1" applyProtection="1">
      <alignment horizontal="center"/>
      <protection locked="0"/>
    </xf>
    <xf numFmtId="0" fontId="0" fillId="2" borderId="27" xfId="0" applyFill="1" applyBorder="1" applyAlignment="1" applyProtection="1">
      <alignment horizontal="center"/>
      <protection locked="0"/>
    </xf>
    <xf numFmtId="0" fontId="18" fillId="4" borderId="0" xfId="0" applyFont="1" applyFill="1"/>
    <xf numFmtId="0" fontId="4" fillId="4" borderId="0" xfId="0" applyFont="1" applyFill="1"/>
    <xf numFmtId="0" fontId="1" fillId="3" borderId="22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/>
    </xf>
    <xf numFmtId="0" fontId="0" fillId="4" borderId="27" xfId="0" applyFill="1" applyBorder="1"/>
    <xf numFmtId="0" fontId="1" fillId="3" borderId="22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0" fillId="4" borderId="24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37" xfId="0" applyFill="1" applyBorder="1" applyAlignment="1">
      <alignment horizontal="center"/>
    </xf>
    <xf numFmtId="1" fontId="0" fillId="6" borderId="2" xfId="0" applyNumberFormat="1" applyFill="1" applyBorder="1"/>
    <xf numFmtId="1" fontId="0" fillId="6" borderId="39" xfId="0" applyNumberFormat="1" applyFill="1" applyBorder="1" applyAlignment="1">
      <alignment horizontal="center"/>
    </xf>
    <xf numFmtId="1" fontId="0" fillId="4" borderId="0" xfId="0" applyNumberFormat="1" applyFill="1"/>
    <xf numFmtId="0" fontId="9" fillId="3" borderId="25" xfId="0" applyFont="1" applyFill="1" applyBorder="1" applyAlignment="1">
      <alignment horizontal="center" vertical="center" wrapText="1"/>
    </xf>
    <xf numFmtId="0" fontId="9" fillId="4" borderId="30" xfId="0" applyFont="1" applyFill="1" applyBorder="1"/>
    <xf numFmtId="0" fontId="9" fillId="4" borderId="31" xfId="0" applyFont="1" applyFill="1" applyBorder="1"/>
    <xf numFmtId="0" fontId="1" fillId="4" borderId="4" xfId="0" applyFont="1" applyFill="1" applyBorder="1"/>
    <xf numFmtId="0" fontId="1" fillId="4" borderId="6" xfId="0" applyFont="1" applyFill="1" applyBorder="1"/>
    <xf numFmtId="0" fontId="9" fillId="4" borderId="28" xfId="0" applyFont="1" applyFill="1" applyBorder="1"/>
    <xf numFmtId="0" fontId="9" fillId="4" borderId="29" xfId="0" applyFont="1" applyFill="1" applyBorder="1"/>
    <xf numFmtId="0" fontId="0" fillId="4" borderId="0" xfId="0" applyFill="1" applyAlignment="1">
      <alignment wrapText="1"/>
    </xf>
    <xf numFmtId="0" fontId="0" fillId="0" borderId="23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40" xfId="0" applyBorder="1" applyAlignment="1" applyProtection="1">
      <alignment horizontal="center"/>
      <protection locked="0"/>
    </xf>
    <xf numFmtId="2" fontId="0" fillId="4" borderId="17" xfId="0" applyNumberFormat="1" applyFill="1" applyBorder="1" applyAlignment="1">
      <alignment horizontal="center"/>
    </xf>
    <xf numFmtId="2" fontId="0" fillId="4" borderId="18" xfId="0" applyNumberFormat="1" applyFill="1" applyBorder="1" applyAlignment="1">
      <alignment horizontal="center"/>
    </xf>
    <xf numFmtId="2" fontId="0" fillId="4" borderId="23" xfId="0" applyNumberFormat="1" applyFill="1" applyBorder="1" applyAlignment="1">
      <alignment horizontal="center"/>
    </xf>
    <xf numFmtId="2" fontId="0" fillId="4" borderId="40" xfId="0" applyNumberFormat="1" applyFill="1" applyBorder="1" applyAlignment="1">
      <alignment horizontal="center"/>
    </xf>
    <xf numFmtId="2" fontId="0" fillId="4" borderId="36" xfId="0" applyNumberFormat="1" applyFill="1" applyBorder="1" applyAlignment="1">
      <alignment horizontal="center"/>
    </xf>
    <xf numFmtId="2" fontId="0" fillId="4" borderId="41" xfId="0" applyNumberFormat="1" applyFill="1" applyBorder="1" applyAlignment="1">
      <alignment horizontal="center"/>
    </xf>
    <xf numFmtId="0" fontId="5" fillId="0" borderId="7" xfId="0" applyFont="1" applyBorder="1"/>
    <xf numFmtId="0" fontId="20" fillId="0" borderId="7" xfId="0" applyFont="1" applyBorder="1"/>
    <xf numFmtId="0" fontId="3" fillId="0" borderId="7" xfId="0" applyFont="1" applyBorder="1"/>
    <xf numFmtId="0" fontId="1" fillId="3" borderId="5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51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2">
    <dxf>
      <font>
        <color rgb="FFFF0000"/>
      </font>
      <fill>
        <patternFill patternType="none">
          <bgColor auto="1"/>
        </patternFill>
      </fill>
    </dxf>
    <dxf>
      <font>
        <b/>
        <i val="0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FF"/>
      <color rgb="FFB2DE82"/>
      <color rgb="FFD9FCCC"/>
      <color rgb="FFF1F7ED"/>
      <color rgb="FFD4EC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1333499</xdr:colOff>
      <xdr:row>10</xdr:row>
      <xdr:rowOff>202405</xdr:rowOff>
    </xdr:from>
    <xdr:to>
      <xdr:col>10</xdr:col>
      <xdr:colOff>0</xdr:colOff>
      <xdr:row>14</xdr:row>
      <xdr:rowOff>0</xdr:rowOff>
    </xdr:to>
    <xdr:sp macro="" textlink="">
      <xdr:nvSpPr>
        <xdr:cNvPr id="4" name="Rechteck 3">
          <a:extLst>
            <a:ext uri="{FF2B5EF4-FFF2-40B4-BE49-F238E27FC236}">
              <a16:creationId xmlns:a16="http://schemas.microsoft.com/office/drawing/2014/main" id="{3F233073-1E12-4F79-A036-525342739F5E}"/>
            </a:ext>
          </a:extLst>
        </xdr:cNvPr>
        <xdr:cNvSpPr/>
      </xdr:nvSpPr>
      <xdr:spPr>
        <a:xfrm>
          <a:off x="8703468" y="2285999"/>
          <a:ext cx="5917407" cy="1178720"/>
        </a:xfrm>
        <a:prstGeom prst="rect">
          <a:avLst/>
        </a:prstGeom>
        <a:solidFill>
          <a:schemeClr val="bg1">
            <a:alpha val="76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AT" sz="1100"/>
        </a:p>
      </xdr:txBody>
    </xdr:sp>
    <xdr:clientData/>
  </xdr:twoCellAnchor>
  <xdr:twoCellAnchor editAs="oneCell">
    <xdr:from>
      <xdr:col>8</xdr:col>
      <xdr:colOff>402710</xdr:colOff>
      <xdr:row>0</xdr:row>
      <xdr:rowOff>78612</xdr:rowOff>
    </xdr:from>
    <xdr:to>
      <xdr:col>10</xdr:col>
      <xdr:colOff>90885</xdr:colOff>
      <xdr:row>1</xdr:row>
      <xdr:rowOff>212956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B9A833B-2AB7-9B34-09B9-4DAA4A2CA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98975" y="78612"/>
          <a:ext cx="1604381" cy="3808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981075</xdr:colOff>
      <xdr:row>0</xdr:row>
      <xdr:rowOff>57150</xdr:rowOff>
    </xdr:from>
    <xdr:to>
      <xdr:col>8</xdr:col>
      <xdr:colOff>70856</xdr:colOff>
      <xdr:row>2</xdr:row>
      <xdr:rowOff>9398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72B4599-BA5C-4E82-8471-D233B63D6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00900" y="57150"/>
          <a:ext cx="1604381" cy="3808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1800225</xdr:colOff>
      <xdr:row>0</xdr:row>
      <xdr:rowOff>76200</xdr:rowOff>
    </xdr:from>
    <xdr:to>
      <xdr:col>13</xdr:col>
      <xdr:colOff>42281</xdr:colOff>
      <xdr:row>2</xdr:row>
      <xdr:rowOff>28448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1335C6F-F207-4ACD-ABCF-22455D3AC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82725" y="76200"/>
          <a:ext cx="1604381" cy="3808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BC186-7C20-48DE-9818-7F0E5C54A3E0}">
  <dimension ref="A1:K16"/>
  <sheetViews>
    <sheetView tabSelected="1" zoomScaleNormal="100" workbookViewId="0">
      <selection activeCell="B2" sqref="B2"/>
    </sheetView>
  </sheetViews>
  <sheetFormatPr baseColWidth="10" defaultColWidth="11.5546875" defaultRowHeight="14.4" x14ac:dyDescent="0.3"/>
  <cols>
    <col min="1" max="1" width="11.5546875" style="10"/>
    <col min="2" max="2" width="58.88671875" style="10" bestFit="1" customWidth="1"/>
    <col min="3" max="8" width="20" style="10" customWidth="1"/>
    <col min="9" max="9" width="14" style="10" customWidth="1"/>
    <col min="10" max="10" width="14.88671875" style="10" customWidth="1"/>
    <col min="11" max="11" width="15.44140625" style="10" bestFit="1" customWidth="1"/>
    <col min="12" max="16384" width="11.5546875" style="10"/>
  </cols>
  <sheetData>
    <row r="1" spans="1:11" ht="19.8" x14ac:dyDescent="0.4">
      <c r="C1" s="66"/>
    </row>
    <row r="2" spans="1:11" ht="18" x14ac:dyDescent="0.35">
      <c r="A2" s="9" t="s">
        <v>61</v>
      </c>
    </row>
    <row r="3" spans="1:11" ht="18" x14ac:dyDescent="0.35">
      <c r="A3" s="67"/>
    </row>
    <row r="4" spans="1:11" ht="15" thickBot="1" x14ac:dyDescent="0.35"/>
    <row r="5" spans="1:11" x14ac:dyDescent="0.3">
      <c r="B5" s="68" t="s">
        <v>4</v>
      </c>
      <c r="C5" s="69" t="s">
        <v>5</v>
      </c>
      <c r="E5" s="12" t="s">
        <v>62</v>
      </c>
      <c r="F5" s="13"/>
      <c r="G5" s="13"/>
      <c r="H5" s="13"/>
      <c r="I5" s="13"/>
    </row>
    <row r="6" spans="1:11" x14ac:dyDescent="0.3">
      <c r="B6" s="70" t="s">
        <v>2</v>
      </c>
      <c r="C6" s="8">
        <v>100000</v>
      </c>
      <c r="E6" s="14" t="s">
        <v>70</v>
      </c>
      <c r="F6" s="15"/>
      <c r="G6" s="13"/>
      <c r="H6" s="13"/>
      <c r="I6" s="13"/>
    </row>
    <row r="7" spans="1:11" x14ac:dyDescent="0.3">
      <c r="E7" s="61" t="s">
        <v>71</v>
      </c>
      <c r="F7" s="62"/>
      <c r="G7" s="63"/>
      <c r="H7" s="63"/>
      <c r="I7" s="13"/>
    </row>
    <row r="8" spans="1:11" x14ac:dyDescent="0.3">
      <c r="E8" s="13" t="s">
        <v>73</v>
      </c>
      <c r="F8" s="13"/>
      <c r="G8" s="13"/>
      <c r="H8" s="13"/>
      <c r="I8" s="13"/>
    </row>
    <row r="10" spans="1:11" ht="15" thickBot="1" x14ac:dyDescent="0.35"/>
    <row r="11" spans="1:11" ht="15" thickBot="1" x14ac:dyDescent="0.35">
      <c r="C11" s="101" t="s">
        <v>119</v>
      </c>
      <c r="D11" s="102"/>
      <c r="E11" s="103"/>
    </row>
    <row r="12" spans="1:11" ht="61.5" customHeight="1" x14ac:dyDescent="0.3">
      <c r="B12" s="71" t="s">
        <v>3</v>
      </c>
      <c r="C12" s="72" t="s">
        <v>120</v>
      </c>
      <c r="D12" s="72" t="s">
        <v>121</v>
      </c>
      <c r="E12" s="72" t="s">
        <v>0</v>
      </c>
      <c r="F12" s="72" t="s">
        <v>6</v>
      </c>
      <c r="G12" s="72" t="s">
        <v>122</v>
      </c>
      <c r="H12" s="72" t="s">
        <v>123</v>
      </c>
      <c r="I12" s="72" t="s">
        <v>124</v>
      </c>
      <c r="J12" s="73" t="s">
        <v>125</v>
      </c>
      <c r="K12" s="74"/>
    </row>
    <row r="13" spans="1:11" x14ac:dyDescent="0.3">
      <c r="B13" s="70" t="s">
        <v>1</v>
      </c>
      <c r="C13" s="75">
        <v>44</v>
      </c>
      <c r="D13" s="76">
        <v>24</v>
      </c>
      <c r="E13" s="76">
        <v>2</v>
      </c>
      <c r="F13" s="76">
        <v>24</v>
      </c>
      <c r="G13" s="76">
        <v>8</v>
      </c>
      <c r="H13" s="76">
        <v>2</v>
      </c>
      <c r="I13" s="76">
        <v>44</v>
      </c>
      <c r="J13" s="77">
        <v>14</v>
      </c>
    </row>
    <row r="14" spans="1:11" ht="15" thickBot="1" x14ac:dyDescent="0.35">
      <c r="B14" s="78" t="s">
        <v>72</v>
      </c>
      <c r="C14" s="79">
        <f t="shared" ref="C14:J14" si="0">(C13*1000000/2)/$C$6</f>
        <v>220</v>
      </c>
      <c r="D14" s="79">
        <f t="shared" si="0"/>
        <v>120</v>
      </c>
      <c r="E14" s="79">
        <f>(E13*1000000/2)/$C$6</f>
        <v>10</v>
      </c>
      <c r="F14" s="79">
        <f t="shared" si="0"/>
        <v>120</v>
      </c>
      <c r="G14" s="79">
        <f t="shared" si="0"/>
        <v>40</v>
      </c>
      <c r="H14" s="79">
        <f t="shared" si="0"/>
        <v>10</v>
      </c>
      <c r="I14" s="79">
        <f t="shared" si="0"/>
        <v>220</v>
      </c>
      <c r="J14" s="79">
        <f t="shared" si="0"/>
        <v>70</v>
      </c>
    </row>
    <row r="15" spans="1:11" x14ac:dyDescent="0.3">
      <c r="B15" s="80"/>
      <c r="C15" s="80"/>
      <c r="D15" s="80"/>
      <c r="E15" s="80"/>
      <c r="F15" s="80"/>
      <c r="G15" s="80"/>
      <c r="H15" s="80"/>
      <c r="I15" s="80"/>
      <c r="J15" s="80"/>
      <c r="K15" s="80"/>
    </row>
    <row r="16" spans="1:11" x14ac:dyDescent="0.3">
      <c r="B16" s="80"/>
      <c r="C16" s="80"/>
      <c r="D16" s="80"/>
      <c r="E16" s="80"/>
      <c r="F16" s="80"/>
      <c r="G16" s="80"/>
      <c r="H16" s="80"/>
      <c r="I16" s="80"/>
      <c r="J16" s="80"/>
      <c r="K16" s="80"/>
    </row>
  </sheetData>
  <sheetProtection algorithmName="SHA-512" hashValue="xzS1ni+YNh5wZZBdz0H+Ruh8vLRH/Hjm6BM/tHSZ1nIWAbMEOlxDEG0Kj1LQxJ1f79l0i+uTPArg9QNFWwueCA==" saltValue="LMWKJhqt90ATqMBUSVCxhg==" spinCount="100000" sheet="1" objects="1" scenarios="1"/>
  <mergeCells count="1">
    <mergeCell ref="C11:E11"/>
  </mergeCell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AD72F-1FD3-4FD9-8EFF-363D835A0100}">
  <dimension ref="A2:H400"/>
  <sheetViews>
    <sheetView workbookViewId="0">
      <selection activeCell="I8" sqref="I8"/>
    </sheetView>
  </sheetViews>
  <sheetFormatPr baseColWidth="10" defaultColWidth="11.44140625" defaultRowHeight="14.4" x14ac:dyDescent="0.3"/>
  <cols>
    <col min="1" max="1" width="11.44140625" style="10"/>
    <col min="2" max="2" width="10.44140625" style="10" bestFit="1" customWidth="1"/>
    <col min="3" max="3" width="20.109375" style="10" bestFit="1" customWidth="1"/>
    <col min="4" max="4" width="14.44140625" style="10" customWidth="1"/>
    <col min="5" max="5" width="20.44140625" style="10" customWidth="1"/>
    <col min="6" max="6" width="16.44140625" style="10" customWidth="1"/>
    <col min="7" max="7" width="21" style="10" customWidth="1"/>
    <col min="8" max="8" width="16.6640625" style="10" customWidth="1"/>
    <col min="9" max="16384" width="11.44140625" style="10"/>
  </cols>
  <sheetData>
    <row r="2" spans="1:8" ht="18" x14ac:dyDescent="0.35">
      <c r="A2" s="9" t="s">
        <v>66</v>
      </c>
      <c r="F2" s="11"/>
    </row>
    <row r="4" spans="1:8" x14ac:dyDescent="0.3">
      <c r="B4" s="12" t="s">
        <v>62</v>
      </c>
      <c r="C4" s="12"/>
      <c r="D4" s="12"/>
      <c r="E4" s="13"/>
      <c r="F4" s="13"/>
      <c r="G4" s="13"/>
      <c r="H4" s="13"/>
    </row>
    <row r="5" spans="1:8" x14ac:dyDescent="0.3">
      <c r="B5" s="14" t="s">
        <v>64</v>
      </c>
      <c r="C5" s="14"/>
      <c r="D5" s="14"/>
      <c r="E5" s="15"/>
      <c r="F5" s="13"/>
      <c r="G5" s="13"/>
      <c r="H5" s="13"/>
    </row>
    <row r="6" spans="1:8" x14ac:dyDescent="0.3">
      <c r="B6" s="14" t="s">
        <v>77</v>
      </c>
      <c r="C6" s="14"/>
      <c r="D6" s="14"/>
      <c r="E6" s="15"/>
      <c r="F6" s="13"/>
      <c r="G6" s="13"/>
      <c r="H6" s="13"/>
    </row>
    <row r="7" spans="1:8" x14ac:dyDescent="0.3">
      <c r="B7" s="14" t="s">
        <v>76</v>
      </c>
      <c r="C7" s="14"/>
      <c r="D7" s="14"/>
      <c r="E7" s="15"/>
      <c r="F7" s="13"/>
      <c r="G7" s="13"/>
      <c r="H7" s="13"/>
    </row>
    <row r="8" spans="1:8" x14ac:dyDescent="0.3">
      <c r="B8" s="16" t="s">
        <v>65</v>
      </c>
      <c r="C8" s="14"/>
      <c r="D8" s="14"/>
      <c r="E8" s="15"/>
      <c r="F8" s="13"/>
      <c r="G8" s="13"/>
      <c r="H8" s="13"/>
    </row>
    <row r="9" spans="1:8" x14ac:dyDescent="0.3">
      <c r="B9" s="16" t="s">
        <v>118</v>
      </c>
      <c r="C9" s="16"/>
      <c r="D9" s="16"/>
      <c r="E9" s="15"/>
      <c r="F9" s="13"/>
      <c r="G9" s="13"/>
      <c r="H9" s="13"/>
    </row>
    <row r="10" spans="1:8" ht="15" thickBot="1" x14ac:dyDescent="0.35"/>
    <row r="11" spans="1:8" x14ac:dyDescent="0.3">
      <c r="B11" s="84" t="s">
        <v>7</v>
      </c>
      <c r="C11" s="85"/>
      <c r="D11" s="85"/>
      <c r="E11" s="5">
        <f>COUNTIF(E16:E399,"&gt;0")</f>
        <v>2</v>
      </c>
      <c r="G11" s="88"/>
      <c r="H11" s="88"/>
    </row>
    <row r="12" spans="1:8" x14ac:dyDescent="0.3">
      <c r="B12" s="86" t="s">
        <v>8</v>
      </c>
      <c r="C12" s="87"/>
      <c r="D12" s="87"/>
      <c r="E12" s="65">
        <v>4</v>
      </c>
      <c r="G12" s="88"/>
      <c r="H12" s="88"/>
    </row>
    <row r="13" spans="1:8" ht="15" thickBot="1" x14ac:dyDescent="0.35">
      <c r="B13" s="82" t="s">
        <v>59</v>
      </c>
      <c r="C13" s="83"/>
      <c r="D13" s="83"/>
      <c r="E13" s="64">
        <v>100</v>
      </c>
      <c r="G13" s="88"/>
      <c r="H13" s="88"/>
    </row>
    <row r="14" spans="1:8" ht="15" thickBot="1" x14ac:dyDescent="0.35">
      <c r="B14" s="17"/>
      <c r="C14" s="17"/>
      <c r="D14" s="17"/>
      <c r="E14" s="17"/>
      <c r="F14" s="18"/>
      <c r="G14" s="18"/>
    </row>
    <row r="15" spans="1:8" ht="49.5" customHeight="1" thickBot="1" x14ac:dyDescent="0.35">
      <c r="B15" s="19" t="s">
        <v>63</v>
      </c>
      <c r="C15" s="20" t="s">
        <v>74</v>
      </c>
      <c r="D15" s="81" t="s">
        <v>75</v>
      </c>
      <c r="E15" s="22" t="s">
        <v>9</v>
      </c>
      <c r="F15" s="21" t="s">
        <v>10</v>
      </c>
      <c r="G15" s="22" t="s">
        <v>79</v>
      </c>
      <c r="H15" s="23" t="s">
        <v>78</v>
      </c>
    </row>
    <row r="16" spans="1:8" x14ac:dyDescent="0.3">
      <c r="B16" s="25" t="s">
        <v>57</v>
      </c>
      <c r="C16" s="89">
        <v>23.2</v>
      </c>
      <c r="D16" s="89">
        <v>585</v>
      </c>
      <c r="E16" s="92">
        <f>IF(C16&gt;0,C16*10^6/(D16*660),"")</f>
        <v>60.088060088060089</v>
      </c>
      <c r="F16" s="94">
        <f>IF(C16&gt;0, IF(E16&gt;$E$12, H16/(E16/$E$12), "Concentration too low")," ")</f>
        <v>3.328448275862069</v>
      </c>
      <c r="G16" s="92">
        <f>IF(C16&gt;0, IF(E16&gt;$E$12, H16-F16, "Concentration too low"),"")</f>
        <v>46.671551724137927</v>
      </c>
      <c r="H16" s="96">
        <f>IF(C16&gt;0, IF(E16&gt;$E$12, $E$13/$E$11, "Concentration too low"),"")</f>
        <v>50</v>
      </c>
    </row>
    <row r="17" spans="2:8" x14ac:dyDescent="0.3">
      <c r="B17" s="25" t="s">
        <v>58</v>
      </c>
      <c r="C17" s="89">
        <v>14.7</v>
      </c>
      <c r="D17" s="89">
        <v>585</v>
      </c>
      <c r="E17" s="92">
        <f t="shared" ref="E17:E80" si="0">IF(C17&gt;0,C17*10^6/(D17*660),"")</f>
        <v>38.07303807303807</v>
      </c>
      <c r="F17" s="94">
        <f t="shared" ref="F17:F80" si="1">IF(C17&gt;0, IF(E17&gt;$E$12, H17/(E17/$E$12), "Concentration too low")," ")</f>
        <v>5.2530612244897963</v>
      </c>
      <c r="G17" s="92">
        <f t="shared" ref="G17:G80" si="2">IF(C17&gt;0, IF(E17&gt;$E$12, H17-F17, "Concentration too low"),"")</f>
        <v>44.746938775510202</v>
      </c>
      <c r="H17" s="96">
        <f t="shared" ref="H17:H80" si="3">IF(C17&gt;0, IF(E17&gt;$E$12, $E$13/$E$11, "Concentration too low"),"")</f>
        <v>50</v>
      </c>
    </row>
    <row r="18" spans="2:8" x14ac:dyDescent="0.3">
      <c r="B18" s="25"/>
      <c r="C18" s="89"/>
      <c r="D18" s="89"/>
      <c r="E18" s="92" t="str">
        <f t="shared" si="0"/>
        <v/>
      </c>
      <c r="F18" s="94" t="str">
        <f t="shared" si="1"/>
        <v xml:space="preserve"> </v>
      </c>
      <c r="G18" s="92" t="str">
        <f t="shared" si="2"/>
        <v/>
      </c>
      <c r="H18" s="96" t="str">
        <f t="shared" si="3"/>
        <v/>
      </c>
    </row>
    <row r="19" spans="2:8" x14ac:dyDescent="0.3">
      <c r="B19" s="25"/>
      <c r="C19" s="89"/>
      <c r="D19" s="89"/>
      <c r="E19" s="92" t="str">
        <f t="shared" si="0"/>
        <v/>
      </c>
      <c r="F19" s="94" t="str">
        <f t="shared" si="1"/>
        <v xml:space="preserve"> </v>
      </c>
      <c r="G19" s="92" t="str">
        <f t="shared" si="2"/>
        <v/>
      </c>
      <c r="H19" s="96" t="str">
        <f t="shared" si="3"/>
        <v/>
      </c>
    </row>
    <row r="20" spans="2:8" x14ac:dyDescent="0.3">
      <c r="B20" s="25"/>
      <c r="C20" s="89"/>
      <c r="D20" s="89"/>
      <c r="E20" s="92" t="str">
        <f t="shared" si="0"/>
        <v/>
      </c>
      <c r="F20" s="94" t="str">
        <f t="shared" si="1"/>
        <v xml:space="preserve"> </v>
      </c>
      <c r="G20" s="92" t="str">
        <f t="shared" si="2"/>
        <v/>
      </c>
      <c r="H20" s="96" t="str">
        <f t="shared" si="3"/>
        <v/>
      </c>
    </row>
    <row r="21" spans="2:8" x14ac:dyDescent="0.3">
      <c r="B21" s="25"/>
      <c r="C21" s="89"/>
      <c r="D21" s="89"/>
      <c r="E21" s="92" t="str">
        <f t="shared" si="0"/>
        <v/>
      </c>
      <c r="F21" s="94" t="str">
        <f t="shared" si="1"/>
        <v xml:space="preserve"> </v>
      </c>
      <c r="G21" s="92" t="str">
        <f t="shared" si="2"/>
        <v/>
      </c>
      <c r="H21" s="96" t="str">
        <f t="shared" si="3"/>
        <v/>
      </c>
    </row>
    <row r="22" spans="2:8" x14ac:dyDescent="0.3">
      <c r="B22" s="25"/>
      <c r="C22" s="89"/>
      <c r="D22" s="89"/>
      <c r="E22" s="92" t="str">
        <f t="shared" si="0"/>
        <v/>
      </c>
      <c r="F22" s="94" t="str">
        <f t="shared" si="1"/>
        <v xml:space="preserve"> </v>
      </c>
      <c r="G22" s="92" t="str">
        <f t="shared" si="2"/>
        <v/>
      </c>
      <c r="H22" s="96" t="str">
        <f t="shared" si="3"/>
        <v/>
      </c>
    </row>
    <row r="23" spans="2:8" x14ac:dyDescent="0.3">
      <c r="B23" s="25"/>
      <c r="C23" s="89"/>
      <c r="D23" s="89"/>
      <c r="E23" s="92" t="str">
        <f t="shared" si="0"/>
        <v/>
      </c>
      <c r="F23" s="94" t="str">
        <f t="shared" si="1"/>
        <v xml:space="preserve"> </v>
      </c>
      <c r="G23" s="92" t="str">
        <f t="shared" si="2"/>
        <v/>
      </c>
      <c r="H23" s="96" t="str">
        <f t="shared" si="3"/>
        <v/>
      </c>
    </row>
    <row r="24" spans="2:8" x14ac:dyDescent="0.3">
      <c r="B24" s="25"/>
      <c r="C24" s="89"/>
      <c r="D24" s="89"/>
      <c r="E24" s="92" t="str">
        <f t="shared" si="0"/>
        <v/>
      </c>
      <c r="F24" s="94" t="str">
        <f t="shared" si="1"/>
        <v xml:space="preserve"> </v>
      </c>
      <c r="G24" s="92" t="str">
        <f t="shared" si="2"/>
        <v/>
      </c>
      <c r="H24" s="96" t="str">
        <f t="shared" si="3"/>
        <v/>
      </c>
    </row>
    <row r="25" spans="2:8" x14ac:dyDescent="0.3">
      <c r="B25" s="25"/>
      <c r="C25" s="89"/>
      <c r="D25" s="89"/>
      <c r="E25" s="92" t="str">
        <f t="shared" si="0"/>
        <v/>
      </c>
      <c r="F25" s="94" t="str">
        <f t="shared" si="1"/>
        <v xml:space="preserve"> </v>
      </c>
      <c r="G25" s="92" t="str">
        <f t="shared" si="2"/>
        <v/>
      </c>
      <c r="H25" s="96" t="str">
        <f t="shared" si="3"/>
        <v/>
      </c>
    </row>
    <row r="26" spans="2:8" x14ac:dyDescent="0.3">
      <c r="B26" s="25"/>
      <c r="C26" s="89"/>
      <c r="D26" s="89"/>
      <c r="E26" s="92" t="str">
        <f t="shared" si="0"/>
        <v/>
      </c>
      <c r="F26" s="94" t="str">
        <f t="shared" si="1"/>
        <v xml:space="preserve"> </v>
      </c>
      <c r="G26" s="92" t="str">
        <f t="shared" si="2"/>
        <v/>
      </c>
      <c r="H26" s="96" t="str">
        <f t="shared" si="3"/>
        <v/>
      </c>
    </row>
    <row r="27" spans="2:8" x14ac:dyDescent="0.3">
      <c r="B27" s="25"/>
      <c r="C27" s="89"/>
      <c r="D27" s="89"/>
      <c r="E27" s="92" t="str">
        <f t="shared" si="0"/>
        <v/>
      </c>
      <c r="F27" s="94" t="str">
        <f t="shared" si="1"/>
        <v xml:space="preserve"> </v>
      </c>
      <c r="G27" s="92" t="str">
        <f t="shared" si="2"/>
        <v/>
      </c>
      <c r="H27" s="96" t="str">
        <f t="shared" si="3"/>
        <v/>
      </c>
    </row>
    <row r="28" spans="2:8" x14ac:dyDescent="0.3">
      <c r="B28" s="25"/>
      <c r="C28" s="89"/>
      <c r="D28" s="89"/>
      <c r="E28" s="92" t="str">
        <f t="shared" si="0"/>
        <v/>
      </c>
      <c r="F28" s="94" t="str">
        <f t="shared" si="1"/>
        <v xml:space="preserve"> </v>
      </c>
      <c r="G28" s="92" t="str">
        <f t="shared" si="2"/>
        <v/>
      </c>
      <c r="H28" s="96" t="str">
        <f t="shared" si="3"/>
        <v/>
      </c>
    </row>
    <row r="29" spans="2:8" x14ac:dyDescent="0.3">
      <c r="B29" s="25"/>
      <c r="C29" s="89"/>
      <c r="D29" s="89"/>
      <c r="E29" s="92" t="str">
        <f t="shared" si="0"/>
        <v/>
      </c>
      <c r="F29" s="94" t="str">
        <f t="shared" si="1"/>
        <v xml:space="preserve"> </v>
      </c>
      <c r="G29" s="92" t="str">
        <f t="shared" si="2"/>
        <v/>
      </c>
      <c r="H29" s="96" t="str">
        <f t="shared" si="3"/>
        <v/>
      </c>
    </row>
    <row r="30" spans="2:8" x14ac:dyDescent="0.3">
      <c r="B30" s="25"/>
      <c r="C30" s="89"/>
      <c r="D30" s="89"/>
      <c r="E30" s="92" t="str">
        <f t="shared" si="0"/>
        <v/>
      </c>
      <c r="F30" s="94" t="str">
        <f t="shared" si="1"/>
        <v xml:space="preserve"> </v>
      </c>
      <c r="G30" s="92" t="str">
        <f t="shared" si="2"/>
        <v/>
      </c>
      <c r="H30" s="96" t="str">
        <f t="shared" si="3"/>
        <v/>
      </c>
    </row>
    <row r="31" spans="2:8" x14ac:dyDescent="0.3">
      <c r="B31" s="25"/>
      <c r="C31" s="89"/>
      <c r="D31" s="89"/>
      <c r="E31" s="92" t="str">
        <f t="shared" si="0"/>
        <v/>
      </c>
      <c r="F31" s="94" t="str">
        <f t="shared" si="1"/>
        <v xml:space="preserve"> </v>
      </c>
      <c r="G31" s="92" t="str">
        <f t="shared" si="2"/>
        <v/>
      </c>
      <c r="H31" s="96" t="str">
        <f t="shared" si="3"/>
        <v/>
      </c>
    </row>
    <row r="32" spans="2:8" x14ac:dyDescent="0.3">
      <c r="B32" s="26"/>
      <c r="C32" s="90"/>
      <c r="D32" s="90"/>
      <c r="E32" s="92" t="str">
        <f t="shared" si="0"/>
        <v/>
      </c>
      <c r="F32" s="94" t="str">
        <f t="shared" si="1"/>
        <v xml:space="preserve"> </v>
      </c>
      <c r="G32" s="92" t="str">
        <f t="shared" si="2"/>
        <v/>
      </c>
      <c r="H32" s="96" t="str">
        <f t="shared" si="3"/>
        <v/>
      </c>
    </row>
    <row r="33" spans="2:8" x14ac:dyDescent="0.3">
      <c r="B33" s="26"/>
      <c r="C33" s="90"/>
      <c r="D33" s="90"/>
      <c r="E33" s="92" t="str">
        <f t="shared" si="0"/>
        <v/>
      </c>
      <c r="F33" s="94" t="str">
        <f t="shared" si="1"/>
        <v xml:space="preserve"> </v>
      </c>
      <c r="G33" s="92" t="str">
        <f t="shared" si="2"/>
        <v/>
      </c>
      <c r="H33" s="96" t="str">
        <f t="shared" si="3"/>
        <v/>
      </c>
    </row>
    <row r="34" spans="2:8" x14ac:dyDescent="0.3">
      <c r="B34" s="26"/>
      <c r="C34" s="90"/>
      <c r="D34" s="90"/>
      <c r="E34" s="92" t="str">
        <f t="shared" si="0"/>
        <v/>
      </c>
      <c r="F34" s="94" t="str">
        <f t="shared" si="1"/>
        <v xml:space="preserve"> </v>
      </c>
      <c r="G34" s="92" t="str">
        <f t="shared" si="2"/>
        <v/>
      </c>
      <c r="H34" s="96" t="str">
        <f t="shared" si="3"/>
        <v/>
      </c>
    </row>
    <row r="35" spans="2:8" x14ac:dyDescent="0.3">
      <c r="B35" s="26"/>
      <c r="C35" s="90"/>
      <c r="D35" s="90"/>
      <c r="E35" s="92" t="str">
        <f t="shared" si="0"/>
        <v/>
      </c>
      <c r="F35" s="94" t="str">
        <f t="shared" si="1"/>
        <v xml:space="preserve"> </v>
      </c>
      <c r="G35" s="92" t="str">
        <f t="shared" si="2"/>
        <v/>
      </c>
      <c r="H35" s="96" t="str">
        <f t="shared" si="3"/>
        <v/>
      </c>
    </row>
    <row r="36" spans="2:8" x14ac:dyDescent="0.3">
      <c r="B36" s="26"/>
      <c r="C36" s="90"/>
      <c r="D36" s="90"/>
      <c r="E36" s="92" t="str">
        <f t="shared" si="0"/>
        <v/>
      </c>
      <c r="F36" s="94" t="str">
        <f t="shared" si="1"/>
        <v xml:space="preserve"> </v>
      </c>
      <c r="G36" s="92" t="str">
        <f t="shared" si="2"/>
        <v/>
      </c>
      <c r="H36" s="96" t="str">
        <f t="shared" si="3"/>
        <v/>
      </c>
    </row>
    <row r="37" spans="2:8" x14ac:dyDescent="0.3">
      <c r="B37" s="26"/>
      <c r="C37" s="90"/>
      <c r="D37" s="90"/>
      <c r="E37" s="92" t="str">
        <f t="shared" si="0"/>
        <v/>
      </c>
      <c r="F37" s="94" t="str">
        <f t="shared" si="1"/>
        <v xml:space="preserve"> </v>
      </c>
      <c r="G37" s="92" t="str">
        <f t="shared" si="2"/>
        <v/>
      </c>
      <c r="H37" s="96" t="str">
        <f t="shared" si="3"/>
        <v/>
      </c>
    </row>
    <row r="38" spans="2:8" x14ac:dyDescent="0.3">
      <c r="B38" s="26"/>
      <c r="C38" s="90"/>
      <c r="D38" s="90"/>
      <c r="E38" s="92" t="str">
        <f t="shared" si="0"/>
        <v/>
      </c>
      <c r="F38" s="94" t="str">
        <f t="shared" si="1"/>
        <v xml:space="preserve"> </v>
      </c>
      <c r="G38" s="92" t="str">
        <f t="shared" si="2"/>
        <v/>
      </c>
      <c r="H38" s="96" t="str">
        <f t="shared" si="3"/>
        <v/>
      </c>
    </row>
    <row r="39" spans="2:8" x14ac:dyDescent="0.3">
      <c r="B39" s="26"/>
      <c r="C39" s="90"/>
      <c r="D39" s="90"/>
      <c r="E39" s="92" t="str">
        <f t="shared" si="0"/>
        <v/>
      </c>
      <c r="F39" s="94" t="str">
        <f t="shared" si="1"/>
        <v xml:space="preserve"> </v>
      </c>
      <c r="G39" s="92" t="str">
        <f t="shared" si="2"/>
        <v/>
      </c>
      <c r="H39" s="96" t="str">
        <f t="shared" si="3"/>
        <v/>
      </c>
    </row>
    <row r="40" spans="2:8" x14ac:dyDescent="0.3">
      <c r="B40" s="26"/>
      <c r="C40" s="90"/>
      <c r="D40" s="90"/>
      <c r="E40" s="92" t="str">
        <f t="shared" si="0"/>
        <v/>
      </c>
      <c r="F40" s="94" t="str">
        <f t="shared" si="1"/>
        <v xml:space="preserve"> </v>
      </c>
      <c r="G40" s="92" t="str">
        <f t="shared" si="2"/>
        <v/>
      </c>
      <c r="H40" s="96" t="str">
        <f t="shared" si="3"/>
        <v/>
      </c>
    </row>
    <row r="41" spans="2:8" x14ac:dyDescent="0.3">
      <c r="B41" s="26"/>
      <c r="C41" s="90"/>
      <c r="D41" s="90"/>
      <c r="E41" s="92" t="str">
        <f t="shared" si="0"/>
        <v/>
      </c>
      <c r="F41" s="94" t="str">
        <f t="shared" si="1"/>
        <v xml:space="preserve"> </v>
      </c>
      <c r="G41" s="92" t="str">
        <f t="shared" si="2"/>
        <v/>
      </c>
      <c r="H41" s="96" t="str">
        <f t="shared" si="3"/>
        <v/>
      </c>
    </row>
    <row r="42" spans="2:8" x14ac:dyDescent="0.3">
      <c r="B42" s="26"/>
      <c r="C42" s="90"/>
      <c r="D42" s="90"/>
      <c r="E42" s="92" t="str">
        <f t="shared" si="0"/>
        <v/>
      </c>
      <c r="F42" s="94" t="str">
        <f t="shared" si="1"/>
        <v xml:space="preserve"> </v>
      </c>
      <c r="G42" s="92" t="str">
        <f t="shared" si="2"/>
        <v/>
      </c>
      <c r="H42" s="96" t="str">
        <f t="shared" si="3"/>
        <v/>
      </c>
    </row>
    <row r="43" spans="2:8" x14ac:dyDescent="0.3">
      <c r="B43" s="26"/>
      <c r="C43" s="90"/>
      <c r="D43" s="90"/>
      <c r="E43" s="92" t="str">
        <f t="shared" si="0"/>
        <v/>
      </c>
      <c r="F43" s="94" t="str">
        <f t="shared" si="1"/>
        <v xml:space="preserve"> </v>
      </c>
      <c r="G43" s="92" t="str">
        <f t="shared" si="2"/>
        <v/>
      </c>
      <c r="H43" s="96" t="str">
        <f t="shared" si="3"/>
        <v/>
      </c>
    </row>
    <row r="44" spans="2:8" x14ac:dyDescent="0.3">
      <c r="B44" s="26"/>
      <c r="C44" s="90"/>
      <c r="D44" s="90"/>
      <c r="E44" s="92" t="str">
        <f t="shared" si="0"/>
        <v/>
      </c>
      <c r="F44" s="94" t="str">
        <f t="shared" si="1"/>
        <v xml:space="preserve"> </v>
      </c>
      <c r="G44" s="92" t="str">
        <f t="shared" si="2"/>
        <v/>
      </c>
      <c r="H44" s="96" t="str">
        <f t="shared" si="3"/>
        <v/>
      </c>
    </row>
    <row r="45" spans="2:8" x14ac:dyDescent="0.3">
      <c r="B45" s="26"/>
      <c r="C45" s="90"/>
      <c r="D45" s="90"/>
      <c r="E45" s="92" t="str">
        <f t="shared" si="0"/>
        <v/>
      </c>
      <c r="F45" s="94" t="str">
        <f t="shared" si="1"/>
        <v xml:space="preserve"> </v>
      </c>
      <c r="G45" s="92" t="str">
        <f t="shared" si="2"/>
        <v/>
      </c>
      <c r="H45" s="96" t="str">
        <f t="shared" si="3"/>
        <v/>
      </c>
    </row>
    <row r="46" spans="2:8" x14ac:dyDescent="0.3">
      <c r="B46" s="26"/>
      <c r="C46" s="90"/>
      <c r="D46" s="90"/>
      <c r="E46" s="92" t="str">
        <f t="shared" si="0"/>
        <v/>
      </c>
      <c r="F46" s="94" t="str">
        <f t="shared" si="1"/>
        <v xml:space="preserve"> </v>
      </c>
      <c r="G46" s="92" t="str">
        <f t="shared" si="2"/>
        <v/>
      </c>
      <c r="H46" s="96" t="str">
        <f t="shared" si="3"/>
        <v/>
      </c>
    </row>
    <row r="47" spans="2:8" x14ac:dyDescent="0.3">
      <c r="B47" s="26"/>
      <c r="C47" s="90"/>
      <c r="D47" s="90"/>
      <c r="E47" s="92" t="str">
        <f t="shared" si="0"/>
        <v/>
      </c>
      <c r="F47" s="94" t="str">
        <f t="shared" si="1"/>
        <v xml:space="preserve"> </v>
      </c>
      <c r="G47" s="92" t="str">
        <f t="shared" si="2"/>
        <v/>
      </c>
      <c r="H47" s="96" t="str">
        <f t="shared" si="3"/>
        <v/>
      </c>
    </row>
    <row r="48" spans="2:8" x14ac:dyDescent="0.3">
      <c r="B48" s="26"/>
      <c r="C48" s="90"/>
      <c r="D48" s="90"/>
      <c r="E48" s="92" t="str">
        <f t="shared" si="0"/>
        <v/>
      </c>
      <c r="F48" s="94" t="str">
        <f t="shared" si="1"/>
        <v xml:space="preserve"> </v>
      </c>
      <c r="G48" s="92" t="str">
        <f t="shared" si="2"/>
        <v/>
      </c>
      <c r="H48" s="96" t="str">
        <f t="shared" si="3"/>
        <v/>
      </c>
    </row>
    <row r="49" spans="2:8" x14ac:dyDescent="0.3">
      <c r="B49" s="26"/>
      <c r="C49" s="90"/>
      <c r="D49" s="90"/>
      <c r="E49" s="92" t="str">
        <f t="shared" si="0"/>
        <v/>
      </c>
      <c r="F49" s="94" t="str">
        <f t="shared" si="1"/>
        <v xml:space="preserve"> </v>
      </c>
      <c r="G49" s="92" t="str">
        <f t="shared" si="2"/>
        <v/>
      </c>
      <c r="H49" s="96" t="str">
        <f t="shared" si="3"/>
        <v/>
      </c>
    </row>
    <row r="50" spans="2:8" x14ac:dyDescent="0.3">
      <c r="B50" s="26"/>
      <c r="C50" s="90"/>
      <c r="D50" s="90"/>
      <c r="E50" s="92" t="str">
        <f t="shared" si="0"/>
        <v/>
      </c>
      <c r="F50" s="94" t="str">
        <f t="shared" si="1"/>
        <v xml:space="preserve"> </v>
      </c>
      <c r="G50" s="92" t="str">
        <f t="shared" si="2"/>
        <v/>
      </c>
      <c r="H50" s="96" t="str">
        <f t="shared" si="3"/>
        <v/>
      </c>
    </row>
    <row r="51" spans="2:8" x14ac:dyDescent="0.3">
      <c r="B51" s="26"/>
      <c r="C51" s="90"/>
      <c r="D51" s="90"/>
      <c r="E51" s="92" t="str">
        <f t="shared" si="0"/>
        <v/>
      </c>
      <c r="F51" s="94" t="str">
        <f t="shared" si="1"/>
        <v xml:space="preserve"> </v>
      </c>
      <c r="G51" s="92" t="str">
        <f t="shared" si="2"/>
        <v/>
      </c>
      <c r="H51" s="96" t="str">
        <f t="shared" si="3"/>
        <v/>
      </c>
    </row>
    <row r="52" spans="2:8" x14ac:dyDescent="0.3">
      <c r="B52" s="26"/>
      <c r="C52" s="90"/>
      <c r="D52" s="90"/>
      <c r="E52" s="92" t="str">
        <f t="shared" si="0"/>
        <v/>
      </c>
      <c r="F52" s="94" t="str">
        <f t="shared" si="1"/>
        <v xml:space="preserve"> </v>
      </c>
      <c r="G52" s="92" t="str">
        <f t="shared" si="2"/>
        <v/>
      </c>
      <c r="H52" s="96" t="str">
        <f t="shared" si="3"/>
        <v/>
      </c>
    </row>
    <row r="53" spans="2:8" x14ac:dyDescent="0.3">
      <c r="B53" s="26"/>
      <c r="C53" s="90"/>
      <c r="D53" s="90"/>
      <c r="E53" s="92" t="str">
        <f t="shared" si="0"/>
        <v/>
      </c>
      <c r="F53" s="94" t="str">
        <f t="shared" si="1"/>
        <v xml:space="preserve"> </v>
      </c>
      <c r="G53" s="92" t="str">
        <f t="shared" si="2"/>
        <v/>
      </c>
      <c r="H53" s="96" t="str">
        <f t="shared" si="3"/>
        <v/>
      </c>
    </row>
    <row r="54" spans="2:8" x14ac:dyDescent="0.3">
      <c r="B54" s="26"/>
      <c r="C54" s="90"/>
      <c r="D54" s="90"/>
      <c r="E54" s="92" t="str">
        <f t="shared" si="0"/>
        <v/>
      </c>
      <c r="F54" s="94" t="str">
        <f t="shared" si="1"/>
        <v xml:space="preserve"> </v>
      </c>
      <c r="G54" s="92" t="str">
        <f t="shared" si="2"/>
        <v/>
      </c>
      <c r="H54" s="96" t="str">
        <f t="shared" si="3"/>
        <v/>
      </c>
    </row>
    <row r="55" spans="2:8" x14ac:dyDescent="0.3">
      <c r="B55" s="26"/>
      <c r="C55" s="90"/>
      <c r="D55" s="90"/>
      <c r="E55" s="92" t="str">
        <f t="shared" si="0"/>
        <v/>
      </c>
      <c r="F55" s="94" t="str">
        <f t="shared" si="1"/>
        <v xml:space="preserve"> </v>
      </c>
      <c r="G55" s="92" t="str">
        <f t="shared" si="2"/>
        <v/>
      </c>
      <c r="H55" s="96" t="str">
        <f t="shared" si="3"/>
        <v/>
      </c>
    </row>
    <row r="56" spans="2:8" x14ac:dyDescent="0.3">
      <c r="B56" s="26"/>
      <c r="C56" s="90"/>
      <c r="D56" s="90"/>
      <c r="E56" s="92" t="str">
        <f t="shared" si="0"/>
        <v/>
      </c>
      <c r="F56" s="94" t="str">
        <f t="shared" si="1"/>
        <v xml:space="preserve"> </v>
      </c>
      <c r="G56" s="92" t="str">
        <f t="shared" si="2"/>
        <v/>
      </c>
      <c r="H56" s="96" t="str">
        <f t="shared" si="3"/>
        <v/>
      </c>
    </row>
    <row r="57" spans="2:8" x14ac:dyDescent="0.3">
      <c r="B57" s="26"/>
      <c r="C57" s="90"/>
      <c r="D57" s="90"/>
      <c r="E57" s="92" t="str">
        <f t="shared" si="0"/>
        <v/>
      </c>
      <c r="F57" s="94" t="str">
        <f t="shared" si="1"/>
        <v xml:space="preserve"> </v>
      </c>
      <c r="G57" s="92" t="str">
        <f t="shared" si="2"/>
        <v/>
      </c>
      <c r="H57" s="96" t="str">
        <f t="shared" si="3"/>
        <v/>
      </c>
    </row>
    <row r="58" spans="2:8" x14ac:dyDescent="0.3">
      <c r="B58" s="26"/>
      <c r="C58" s="90"/>
      <c r="D58" s="90"/>
      <c r="E58" s="92" t="str">
        <f t="shared" si="0"/>
        <v/>
      </c>
      <c r="F58" s="94" t="str">
        <f t="shared" si="1"/>
        <v xml:space="preserve"> </v>
      </c>
      <c r="G58" s="92" t="str">
        <f t="shared" si="2"/>
        <v/>
      </c>
      <c r="H58" s="96" t="str">
        <f t="shared" si="3"/>
        <v/>
      </c>
    </row>
    <row r="59" spans="2:8" x14ac:dyDescent="0.3">
      <c r="B59" s="26"/>
      <c r="C59" s="90"/>
      <c r="D59" s="90"/>
      <c r="E59" s="92" t="str">
        <f t="shared" si="0"/>
        <v/>
      </c>
      <c r="F59" s="94" t="str">
        <f t="shared" si="1"/>
        <v xml:space="preserve"> </v>
      </c>
      <c r="G59" s="92" t="str">
        <f t="shared" si="2"/>
        <v/>
      </c>
      <c r="H59" s="96" t="str">
        <f t="shared" si="3"/>
        <v/>
      </c>
    </row>
    <row r="60" spans="2:8" x14ac:dyDescent="0.3">
      <c r="B60" s="26"/>
      <c r="C60" s="90"/>
      <c r="D60" s="90"/>
      <c r="E60" s="92" t="str">
        <f t="shared" si="0"/>
        <v/>
      </c>
      <c r="F60" s="94" t="str">
        <f t="shared" si="1"/>
        <v xml:space="preserve"> </v>
      </c>
      <c r="G60" s="92" t="str">
        <f t="shared" si="2"/>
        <v/>
      </c>
      <c r="H60" s="96" t="str">
        <f t="shared" si="3"/>
        <v/>
      </c>
    </row>
    <row r="61" spans="2:8" x14ac:dyDescent="0.3">
      <c r="B61" s="26"/>
      <c r="C61" s="90"/>
      <c r="D61" s="90"/>
      <c r="E61" s="92" t="str">
        <f t="shared" si="0"/>
        <v/>
      </c>
      <c r="F61" s="94" t="str">
        <f t="shared" si="1"/>
        <v xml:space="preserve"> </v>
      </c>
      <c r="G61" s="92" t="str">
        <f t="shared" si="2"/>
        <v/>
      </c>
      <c r="H61" s="96" t="str">
        <f t="shared" si="3"/>
        <v/>
      </c>
    </row>
    <row r="62" spans="2:8" x14ac:dyDescent="0.3">
      <c r="B62" s="26"/>
      <c r="C62" s="90"/>
      <c r="D62" s="90"/>
      <c r="E62" s="92" t="str">
        <f t="shared" si="0"/>
        <v/>
      </c>
      <c r="F62" s="94" t="str">
        <f t="shared" si="1"/>
        <v xml:space="preserve"> </v>
      </c>
      <c r="G62" s="92" t="str">
        <f t="shared" si="2"/>
        <v/>
      </c>
      <c r="H62" s="96" t="str">
        <f t="shared" si="3"/>
        <v/>
      </c>
    </row>
    <row r="63" spans="2:8" x14ac:dyDescent="0.3">
      <c r="B63" s="26"/>
      <c r="C63" s="90"/>
      <c r="D63" s="90"/>
      <c r="E63" s="92" t="str">
        <f t="shared" si="0"/>
        <v/>
      </c>
      <c r="F63" s="94" t="str">
        <f t="shared" si="1"/>
        <v xml:space="preserve"> </v>
      </c>
      <c r="G63" s="92" t="str">
        <f t="shared" si="2"/>
        <v/>
      </c>
      <c r="H63" s="96" t="str">
        <f t="shared" si="3"/>
        <v/>
      </c>
    </row>
    <row r="64" spans="2:8" x14ac:dyDescent="0.3">
      <c r="B64" s="26"/>
      <c r="C64" s="90"/>
      <c r="D64" s="90"/>
      <c r="E64" s="92" t="str">
        <f t="shared" si="0"/>
        <v/>
      </c>
      <c r="F64" s="94" t="str">
        <f t="shared" si="1"/>
        <v xml:space="preserve"> </v>
      </c>
      <c r="G64" s="92" t="str">
        <f t="shared" si="2"/>
        <v/>
      </c>
      <c r="H64" s="96" t="str">
        <f t="shared" si="3"/>
        <v/>
      </c>
    </row>
    <row r="65" spans="2:8" x14ac:dyDescent="0.3">
      <c r="B65" s="26"/>
      <c r="C65" s="90"/>
      <c r="D65" s="90"/>
      <c r="E65" s="92" t="str">
        <f t="shared" si="0"/>
        <v/>
      </c>
      <c r="F65" s="94" t="str">
        <f t="shared" si="1"/>
        <v xml:space="preserve"> </v>
      </c>
      <c r="G65" s="92" t="str">
        <f t="shared" si="2"/>
        <v/>
      </c>
      <c r="H65" s="96" t="str">
        <f t="shared" si="3"/>
        <v/>
      </c>
    </row>
    <row r="66" spans="2:8" x14ac:dyDescent="0.3">
      <c r="B66" s="26"/>
      <c r="C66" s="90"/>
      <c r="D66" s="90"/>
      <c r="E66" s="92" t="str">
        <f t="shared" si="0"/>
        <v/>
      </c>
      <c r="F66" s="94" t="str">
        <f t="shared" si="1"/>
        <v xml:space="preserve"> </v>
      </c>
      <c r="G66" s="92" t="str">
        <f t="shared" si="2"/>
        <v/>
      </c>
      <c r="H66" s="96" t="str">
        <f t="shared" si="3"/>
        <v/>
      </c>
    </row>
    <row r="67" spans="2:8" x14ac:dyDescent="0.3">
      <c r="B67" s="26"/>
      <c r="C67" s="90"/>
      <c r="D67" s="90"/>
      <c r="E67" s="92" t="str">
        <f t="shared" si="0"/>
        <v/>
      </c>
      <c r="F67" s="94" t="str">
        <f t="shared" si="1"/>
        <v xml:space="preserve"> </v>
      </c>
      <c r="G67" s="92" t="str">
        <f t="shared" si="2"/>
        <v/>
      </c>
      <c r="H67" s="96" t="str">
        <f t="shared" si="3"/>
        <v/>
      </c>
    </row>
    <row r="68" spans="2:8" x14ac:dyDescent="0.3">
      <c r="B68" s="26"/>
      <c r="C68" s="90"/>
      <c r="D68" s="90"/>
      <c r="E68" s="92" t="str">
        <f t="shared" si="0"/>
        <v/>
      </c>
      <c r="F68" s="94" t="str">
        <f t="shared" si="1"/>
        <v xml:space="preserve"> </v>
      </c>
      <c r="G68" s="92" t="str">
        <f t="shared" si="2"/>
        <v/>
      </c>
      <c r="H68" s="96" t="str">
        <f t="shared" si="3"/>
        <v/>
      </c>
    </row>
    <row r="69" spans="2:8" x14ac:dyDescent="0.3">
      <c r="B69" s="26"/>
      <c r="C69" s="90"/>
      <c r="D69" s="90"/>
      <c r="E69" s="92" t="str">
        <f t="shared" si="0"/>
        <v/>
      </c>
      <c r="F69" s="94" t="str">
        <f t="shared" si="1"/>
        <v xml:space="preserve"> </v>
      </c>
      <c r="G69" s="92" t="str">
        <f t="shared" si="2"/>
        <v/>
      </c>
      <c r="H69" s="96" t="str">
        <f t="shared" si="3"/>
        <v/>
      </c>
    </row>
    <row r="70" spans="2:8" x14ac:dyDescent="0.3">
      <c r="B70" s="26"/>
      <c r="C70" s="90"/>
      <c r="D70" s="90"/>
      <c r="E70" s="92" t="str">
        <f t="shared" si="0"/>
        <v/>
      </c>
      <c r="F70" s="94" t="str">
        <f t="shared" si="1"/>
        <v xml:space="preserve"> </v>
      </c>
      <c r="G70" s="92" t="str">
        <f t="shared" si="2"/>
        <v/>
      </c>
      <c r="H70" s="96" t="str">
        <f t="shared" si="3"/>
        <v/>
      </c>
    </row>
    <row r="71" spans="2:8" x14ac:dyDescent="0.3">
      <c r="B71" s="26"/>
      <c r="C71" s="90"/>
      <c r="D71" s="90"/>
      <c r="E71" s="92" t="str">
        <f t="shared" si="0"/>
        <v/>
      </c>
      <c r="F71" s="94" t="str">
        <f t="shared" si="1"/>
        <v xml:space="preserve"> </v>
      </c>
      <c r="G71" s="92" t="str">
        <f t="shared" si="2"/>
        <v/>
      </c>
      <c r="H71" s="96" t="str">
        <f t="shared" si="3"/>
        <v/>
      </c>
    </row>
    <row r="72" spans="2:8" x14ac:dyDescent="0.3">
      <c r="B72" s="26"/>
      <c r="C72" s="90"/>
      <c r="D72" s="90"/>
      <c r="E72" s="92" t="str">
        <f t="shared" si="0"/>
        <v/>
      </c>
      <c r="F72" s="94" t="str">
        <f t="shared" si="1"/>
        <v xml:space="preserve"> </v>
      </c>
      <c r="G72" s="92" t="str">
        <f t="shared" si="2"/>
        <v/>
      </c>
      <c r="H72" s="96" t="str">
        <f t="shared" si="3"/>
        <v/>
      </c>
    </row>
    <row r="73" spans="2:8" x14ac:dyDescent="0.3">
      <c r="B73" s="26"/>
      <c r="C73" s="90"/>
      <c r="D73" s="90"/>
      <c r="E73" s="92" t="str">
        <f t="shared" si="0"/>
        <v/>
      </c>
      <c r="F73" s="94" t="str">
        <f t="shared" si="1"/>
        <v xml:space="preserve"> </v>
      </c>
      <c r="G73" s="92" t="str">
        <f t="shared" si="2"/>
        <v/>
      </c>
      <c r="H73" s="96" t="str">
        <f t="shared" si="3"/>
        <v/>
      </c>
    </row>
    <row r="74" spans="2:8" x14ac:dyDescent="0.3">
      <c r="B74" s="26"/>
      <c r="C74" s="90"/>
      <c r="D74" s="90"/>
      <c r="E74" s="92" t="str">
        <f t="shared" si="0"/>
        <v/>
      </c>
      <c r="F74" s="94" t="str">
        <f t="shared" si="1"/>
        <v xml:space="preserve"> </v>
      </c>
      <c r="G74" s="92" t="str">
        <f t="shared" si="2"/>
        <v/>
      </c>
      <c r="H74" s="96" t="str">
        <f t="shared" si="3"/>
        <v/>
      </c>
    </row>
    <row r="75" spans="2:8" x14ac:dyDescent="0.3">
      <c r="B75" s="26"/>
      <c r="C75" s="90"/>
      <c r="D75" s="90"/>
      <c r="E75" s="92" t="str">
        <f t="shared" si="0"/>
        <v/>
      </c>
      <c r="F75" s="94" t="str">
        <f t="shared" si="1"/>
        <v xml:space="preserve"> </v>
      </c>
      <c r="G75" s="92" t="str">
        <f t="shared" si="2"/>
        <v/>
      </c>
      <c r="H75" s="96" t="str">
        <f t="shared" si="3"/>
        <v/>
      </c>
    </row>
    <row r="76" spans="2:8" x14ac:dyDescent="0.3">
      <c r="B76" s="26"/>
      <c r="C76" s="90"/>
      <c r="D76" s="90"/>
      <c r="E76" s="92" t="str">
        <f t="shared" si="0"/>
        <v/>
      </c>
      <c r="F76" s="94" t="str">
        <f t="shared" si="1"/>
        <v xml:space="preserve"> </v>
      </c>
      <c r="G76" s="92" t="str">
        <f t="shared" si="2"/>
        <v/>
      </c>
      <c r="H76" s="96" t="str">
        <f t="shared" si="3"/>
        <v/>
      </c>
    </row>
    <row r="77" spans="2:8" x14ac:dyDescent="0.3">
      <c r="B77" s="26"/>
      <c r="C77" s="90"/>
      <c r="D77" s="90"/>
      <c r="E77" s="92" t="str">
        <f t="shared" si="0"/>
        <v/>
      </c>
      <c r="F77" s="94" t="str">
        <f t="shared" si="1"/>
        <v xml:space="preserve"> </v>
      </c>
      <c r="G77" s="92" t="str">
        <f t="shared" si="2"/>
        <v/>
      </c>
      <c r="H77" s="96" t="str">
        <f t="shared" si="3"/>
        <v/>
      </c>
    </row>
    <row r="78" spans="2:8" x14ac:dyDescent="0.3">
      <c r="B78" s="26"/>
      <c r="C78" s="90"/>
      <c r="D78" s="90"/>
      <c r="E78" s="92" t="str">
        <f t="shared" si="0"/>
        <v/>
      </c>
      <c r="F78" s="94" t="str">
        <f t="shared" si="1"/>
        <v xml:space="preserve"> </v>
      </c>
      <c r="G78" s="92" t="str">
        <f t="shared" si="2"/>
        <v/>
      </c>
      <c r="H78" s="96" t="str">
        <f t="shared" si="3"/>
        <v/>
      </c>
    </row>
    <row r="79" spans="2:8" x14ac:dyDescent="0.3">
      <c r="B79" s="26"/>
      <c r="C79" s="90"/>
      <c r="D79" s="90"/>
      <c r="E79" s="92" t="str">
        <f t="shared" si="0"/>
        <v/>
      </c>
      <c r="F79" s="94" t="str">
        <f t="shared" si="1"/>
        <v xml:space="preserve"> </v>
      </c>
      <c r="G79" s="92" t="str">
        <f t="shared" si="2"/>
        <v/>
      </c>
      <c r="H79" s="96" t="str">
        <f t="shared" si="3"/>
        <v/>
      </c>
    </row>
    <row r="80" spans="2:8" x14ac:dyDescent="0.3">
      <c r="B80" s="26"/>
      <c r="C80" s="90"/>
      <c r="D80" s="90"/>
      <c r="E80" s="92" t="str">
        <f t="shared" si="0"/>
        <v/>
      </c>
      <c r="F80" s="94" t="str">
        <f t="shared" si="1"/>
        <v xml:space="preserve"> </v>
      </c>
      <c r="G80" s="92" t="str">
        <f t="shared" si="2"/>
        <v/>
      </c>
      <c r="H80" s="96" t="str">
        <f t="shared" si="3"/>
        <v/>
      </c>
    </row>
    <row r="81" spans="2:8" x14ac:dyDescent="0.3">
      <c r="B81" s="26"/>
      <c r="C81" s="90"/>
      <c r="D81" s="90"/>
      <c r="E81" s="92" t="str">
        <f t="shared" ref="E81:E144" si="4">IF(C81&gt;0,C81*10^6/(D81*660),"")</f>
        <v/>
      </c>
      <c r="F81" s="94" t="str">
        <f t="shared" ref="F81:F144" si="5">IF(C81&gt;0, IF(E81&gt;$E$12, H81/(E81/$E$12), "Concentration too low")," ")</f>
        <v xml:space="preserve"> </v>
      </c>
      <c r="G81" s="92" t="str">
        <f t="shared" ref="G81:G144" si="6">IF(C81&gt;0, IF(E81&gt;$E$12, H81-F81, "Concentration too low"),"")</f>
        <v/>
      </c>
      <c r="H81" s="96" t="str">
        <f t="shared" ref="H81:H144" si="7">IF(C81&gt;0, IF(E81&gt;$E$12, $E$13/$E$11, "Concentration too low"),"")</f>
        <v/>
      </c>
    </row>
    <row r="82" spans="2:8" x14ac:dyDescent="0.3">
      <c r="B82" s="26"/>
      <c r="C82" s="90"/>
      <c r="D82" s="90"/>
      <c r="E82" s="92" t="str">
        <f t="shared" si="4"/>
        <v/>
      </c>
      <c r="F82" s="94" t="str">
        <f t="shared" si="5"/>
        <v xml:space="preserve"> </v>
      </c>
      <c r="G82" s="92" t="str">
        <f t="shared" si="6"/>
        <v/>
      </c>
      <c r="H82" s="96" t="str">
        <f t="shared" si="7"/>
        <v/>
      </c>
    </row>
    <row r="83" spans="2:8" x14ac:dyDescent="0.3">
      <c r="B83" s="26"/>
      <c r="C83" s="90"/>
      <c r="D83" s="90"/>
      <c r="E83" s="92" t="str">
        <f t="shared" si="4"/>
        <v/>
      </c>
      <c r="F83" s="94" t="str">
        <f t="shared" si="5"/>
        <v xml:space="preserve"> </v>
      </c>
      <c r="G83" s="92" t="str">
        <f t="shared" si="6"/>
        <v/>
      </c>
      <c r="H83" s="96" t="str">
        <f t="shared" si="7"/>
        <v/>
      </c>
    </row>
    <row r="84" spans="2:8" x14ac:dyDescent="0.3">
      <c r="B84" s="26"/>
      <c r="C84" s="90"/>
      <c r="D84" s="90"/>
      <c r="E84" s="92" t="str">
        <f t="shared" si="4"/>
        <v/>
      </c>
      <c r="F84" s="94" t="str">
        <f t="shared" si="5"/>
        <v xml:space="preserve"> </v>
      </c>
      <c r="G84" s="92" t="str">
        <f t="shared" si="6"/>
        <v/>
      </c>
      <c r="H84" s="96" t="str">
        <f t="shared" si="7"/>
        <v/>
      </c>
    </row>
    <row r="85" spans="2:8" x14ac:dyDescent="0.3">
      <c r="B85" s="26"/>
      <c r="C85" s="90"/>
      <c r="D85" s="90"/>
      <c r="E85" s="92" t="str">
        <f t="shared" si="4"/>
        <v/>
      </c>
      <c r="F85" s="94" t="str">
        <f t="shared" si="5"/>
        <v xml:space="preserve"> </v>
      </c>
      <c r="G85" s="92" t="str">
        <f t="shared" si="6"/>
        <v/>
      </c>
      <c r="H85" s="96" t="str">
        <f t="shared" si="7"/>
        <v/>
      </c>
    </row>
    <row r="86" spans="2:8" x14ac:dyDescent="0.3">
      <c r="B86" s="26"/>
      <c r="C86" s="90"/>
      <c r="D86" s="90"/>
      <c r="E86" s="92" t="str">
        <f t="shared" si="4"/>
        <v/>
      </c>
      <c r="F86" s="94" t="str">
        <f t="shared" si="5"/>
        <v xml:space="preserve"> </v>
      </c>
      <c r="G86" s="92" t="str">
        <f t="shared" si="6"/>
        <v/>
      </c>
      <c r="H86" s="96" t="str">
        <f t="shared" si="7"/>
        <v/>
      </c>
    </row>
    <row r="87" spans="2:8" x14ac:dyDescent="0.3">
      <c r="B87" s="26"/>
      <c r="C87" s="90"/>
      <c r="D87" s="90"/>
      <c r="E87" s="92" t="str">
        <f t="shared" si="4"/>
        <v/>
      </c>
      <c r="F87" s="94" t="str">
        <f t="shared" si="5"/>
        <v xml:space="preserve"> </v>
      </c>
      <c r="G87" s="92" t="str">
        <f t="shared" si="6"/>
        <v/>
      </c>
      <c r="H87" s="96" t="str">
        <f t="shared" si="7"/>
        <v/>
      </c>
    </row>
    <row r="88" spans="2:8" x14ac:dyDescent="0.3">
      <c r="B88" s="26"/>
      <c r="C88" s="90"/>
      <c r="D88" s="90"/>
      <c r="E88" s="92" t="str">
        <f t="shared" si="4"/>
        <v/>
      </c>
      <c r="F88" s="94" t="str">
        <f t="shared" si="5"/>
        <v xml:space="preserve"> </v>
      </c>
      <c r="G88" s="92" t="str">
        <f t="shared" si="6"/>
        <v/>
      </c>
      <c r="H88" s="96" t="str">
        <f t="shared" si="7"/>
        <v/>
      </c>
    </row>
    <row r="89" spans="2:8" x14ac:dyDescent="0.3">
      <c r="B89" s="26"/>
      <c r="C89" s="90"/>
      <c r="D89" s="90"/>
      <c r="E89" s="92" t="str">
        <f t="shared" si="4"/>
        <v/>
      </c>
      <c r="F89" s="94" t="str">
        <f t="shared" si="5"/>
        <v xml:space="preserve"> </v>
      </c>
      <c r="G89" s="92" t="str">
        <f t="shared" si="6"/>
        <v/>
      </c>
      <c r="H89" s="96" t="str">
        <f t="shared" si="7"/>
        <v/>
      </c>
    </row>
    <row r="90" spans="2:8" x14ac:dyDescent="0.3">
      <c r="B90" s="26"/>
      <c r="C90" s="90"/>
      <c r="D90" s="90"/>
      <c r="E90" s="92" t="str">
        <f t="shared" si="4"/>
        <v/>
      </c>
      <c r="F90" s="94" t="str">
        <f t="shared" si="5"/>
        <v xml:space="preserve"> </v>
      </c>
      <c r="G90" s="92" t="str">
        <f t="shared" si="6"/>
        <v/>
      </c>
      <c r="H90" s="96" t="str">
        <f t="shared" si="7"/>
        <v/>
      </c>
    </row>
    <row r="91" spans="2:8" x14ac:dyDescent="0.3">
      <c r="B91" s="26"/>
      <c r="C91" s="90"/>
      <c r="D91" s="90"/>
      <c r="E91" s="92" t="str">
        <f t="shared" si="4"/>
        <v/>
      </c>
      <c r="F91" s="94" t="str">
        <f t="shared" si="5"/>
        <v xml:space="preserve"> </v>
      </c>
      <c r="G91" s="92" t="str">
        <f t="shared" si="6"/>
        <v/>
      </c>
      <c r="H91" s="96" t="str">
        <f t="shared" si="7"/>
        <v/>
      </c>
    </row>
    <row r="92" spans="2:8" x14ac:dyDescent="0.3">
      <c r="B92" s="26"/>
      <c r="C92" s="90"/>
      <c r="D92" s="90"/>
      <c r="E92" s="92" t="str">
        <f t="shared" si="4"/>
        <v/>
      </c>
      <c r="F92" s="94" t="str">
        <f t="shared" si="5"/>
        <v xml:space="preserve"> </v>
      </c>
      <c r="G92" s="92" t="str">
        <f t="shared" si="6"/>
        <v/>
      </c>
      <c r="H92" s="96" t="str">
        <f t="shared" si="7"/>
        <v/>
      </c>
    </row>
    <row r="93" spans="2:8" x14ac:dyDescent="0.3">
      <c r="B93" s="26"/>
      <c r="C93" s="90"/>
      <c r="D93" s="90"/>
      <c r="E93" s="92" t="str">
        <f t="shared" si="4"/>
        <v/>
      </c>
      <c r="F93" s="94" t="str">
        <f t="shared" si="5"/>
        <v xml:space="preserve"> </v>
      </c>
      <c r="G93" s="92" t="str">
        <f t="shared" si="6"/>
        <v/>
      </c>
      <c r="H93" s="96" t="str">
        <f t="shared" si="7"/>
        <v/>
      </c>
    </row>
    <row r="94" spans="2:8" x14ac:dyDescent="0.3">
      <c r="B94" s="26"/>
      <c r="C94" s="90"/>
      <c r="D94" s="90"/>
      <c r="E94" s="92" t="str">
        <f t="shared" si="4"/>
        <v/>
      </c>
      <c r="F94" s="94" t="str">
        <f t="shared" si="5"/>
        <v xml:space="preserve"> </v>
      </c>
      <c r="G94" s="92" t="str">
        <f t="shared" si="6"/>
        <v/>
      </c>
      <c r="H94" s="96" t="str">
        <f t="shared" si="7"/>
        <v/>
      </c>
    </row>
    <row r="95" spans="2:8" x14ac:dyDescent="0.3">
      <c r="B95" s="26"/>
      <c r="C95" s="90"/>
      <c r="D95" s="90"/>
      <c r="E95" s="92" t="str">
        <f t="shared" si="4"/>
        <v/>
      </c>
      <c r="F95" s="94" t="str">
        <f t="shared" si="5"/>
        <v xml:space="preserve"> </v>
      </c>
      <c r="G95" s="92" t="str">
        <f t="shared" si="6"/>
        <v/>
      </c>
      <c r="H95" s="96" t="str">
        <f t="shared" si="7"/>
        <v/>
      </c>
    </row>
    <row r="96" spans="2:8" x14ac:dyDescent="0.3">
      <c r="B96" s="26"/>
      <c r="C96" s="90"/>
      <c r="D96" s="90"/>
      <c r="E96" s="92" t="str">
        <f t="shared" si="4"/>
        <v/>
      </c>
      <c r="F96" s="94" t="str">
        <f t="shared" si="5"/>
        <v xml:space="preserve"> </v>
      </c>
      <c r="G96" s="92" t="str">
        <f t="shared" si="6"/>
        <v/>
      </c>
      <c r="H96" s="96" t="str">
        <f t="shared" si="7"/>
        <v/>
      </c>
    </row>
    <row r="97" spans="2:8" x14ac:dyDescent="0.3">
      <c r="B97" s="26"/>
      <c r="C97" s="90"/>
      <c r="D97" s="90"/>
      <c r="E97" s="92" t="str">
        <f t="shared" si="4"/>
        <v/>
      </c>
      <c r="F97" s="94" t="str">
        <f t="shared" si="5"/>
        <v xml:space="preserve"> </v>
      </c>
      <c r="G97" s="92" t="str">
        <f t="shared" si="6"/>
        <v/>
      </c>
      <c r="H97" s="96" t="str">
        <f t="shared" si="7"/>
        <v/>
      </c>
    </row>
    <row r="98" spans="2:8" x14ac:dyDescent="0.3">
      <c r="B98" s="26"/>
      <c r="C98" s="90"/>
      <c r="D98" s="90"/>
      <c r="E98" s="92" t="str">
        <f t="shared" si="4"/>
        <v/>
      </c>
      <c r="F98" s="94" t="str">
        <f t="shared" si="5"/>
        <v xml:space="preserve"> </v>
      </c>
      <c r="G98" s="92" t="str">
        <f t="shared" si="6"/>
        <v/>
      </c>
      <c r="H98" s="96" t="str">
        <f t="shared" si="7"/>
        <v/>
      </c>
    </row>
    <row r="99" spans="2:8" x14ac:dyDescent="0.3">
      <c r="B99" s="26"/>
      <c r="C99" s="90"/>
      <c r="D99" s="90"/>
      <c r="E99" s="92" t="str">
        <f t="shared" si="4"/>
        <v/>
      </c>
      <c r="F99" s="94" t="str">
        <f t="shared" si="5"/>
        <v xml:space="preserve"> </v>
      </c>
      <c r="G99" s="92" t="str">
        <f t="shared" si="6"/>
        <v/>
      </c>
      <c r="H99" s="96" t="str">
        <f t="shared" si="7"/>
        <v/>
      </c>
    </row>
    <row r="100" spans="2:8" x14ac:dyDescent="0.3">
      <c r="B100" s="26"/>
      <c r="C100" s="90"/>
      <c r="D100" s="90"/>
      <c r="E100" s="92" t="str">
        <f t="shared" si="4"/>
        <v/>
      </c>
      <c r="F100" s="94" t="str">
        <f t="shared" si="5"/>
        <v xml:space="preserve"> </v>
      </c>
      <c r="G100" s="92" t="str">
        <f t="shared" si="6"/>
        <v/>
      </c>
      <c r="H100" s="96" t="str">
        <f t="shared" si="7"/>
        <v/>
      </c>
    </row>
    <row r="101" spans="2:8" x14ac:dyDescent="0.3">
      <c r="B101" s="26"/>
      <c r="C101" s="90"/>
      <c r="D101" s="90"/>
      <c r="E101" s="92" t="str">
        <f t="shared" si="4"/>
        <v/>
      </c>
      <c r="F101" s="94" t="str">
        <f t="shared" si="5"/>
        <v xml:space="preserve"> </v>
      </c>
      <c r="G101" s="92" t="str">
        <f t="shared" si="6"/>
        <v/>
      </c>
      <c r="H101" s="96" t="str">
        <f t="shared" si="7"/>
        <v/>
      </c>
    </row>
    <row r="102" spans="2:8" x14ac:dyDescent="0.3">
      <c r="B102" s="26"/>
      <c r="C102" s="90"/>
      <c r="D102" s="90"/>
      <c r="E102" s="92" t="str">
        <f t="shared" si="4"/>
        <v/>
      </c>
      <c r="F102" s="94" t="str">
        <f t="shared" si="5"/>
        <v xml:space="preserve"> </v>
      </c>
      <c r="G102" s="92" t="str">
        <f t="shared" si="6"/>
        <v/>
      </c>
      <c r="H102" s="96" t="str">
        <f t="shared" si="7"/>
        <v/>
      </c>
    </row>
    <row r="103" spans="2:8" x14ac:dyDescent="0.3">
      <c r="B103" s="26"/>
      <c r="C103" s="90"/>
      <c r="D103" s="90"/>
      <c r="E103" s="92" t="str">
        <f t="shared" si="4"/>
        <v/>
      </c>
      <c r="F103" s="94" t="str">
        <f t="shared" si="5"/>
        <v xml:space="preserve"> </v>
      </c>
      <c r="G103" s="92" t="str">
        <f t="shared" si="6"/>
        <v/>
      </c>
      <c r="H103" s="96" t="str">
        <f t="shared" si="7"/>
        <v/>
      </c>
    </row>
    <row r="104" spans="2:8" x14ac:dyDescent="0.3">
      <c r="B104" s="26"/>
      <c r="C104" s="90"/>
      <c r="D104" s="90"/>
      <c r="E104" s="92" t="str">
        <f t="shared" si="4"/>
        <v/>
      </c>
      <c r="F104" s="94" t="str">
        <f t="shared" si="5"/>
        <v xml:space="preserve"> </v>
      </c>
      <c r="G104" s="92" t="str">
        <f t="shared" si="6"/>
        <v/>
      </c>
      <c r="H104" s="96" t="str">
        <f t="shared" si="7"/>
        <v/>
      </c>
    </row>
    <row r="105" spans="2:8" x14ac:dyDescent="0.3">
      <c r="B105" s="26"/>
      <c r="C105" s="90"/>
      <c r="D105" s="90"/>
      <c r="E105" s="92" t="str">
        <f t="shared" si="4"/>
        <v/>
      </c>
      <c r="F105" s="94" t="str">
        <f t="shared" si="5"/>
        <v xml:space="preserve"> </v>
      </c>
      <c r="G105" s="92" t="str">
        <f t="shared" si="6"/>
        <v/>
      </c>
      <c r="H105" s="96" t="str">
        <f t="shared" si="7"/>
        <v/>
      </c>
    </row>
    <row r="106" spans="2:8" x14ac:dyDescent="0.3">
      <c r="B106" s="26"/>
      <c r="C106" s="90"/>
      <c r="D106" s="90"/>
      <c r="E106" s="92" t="str">
        <f t="shared" si="4"/>
        <v/>
      </c>
      <c r="F106" s="94" t="str">
        <f t="shared" si="5"/>
        <v xml:space="preserve"> </v>
      </c>
      <c r="G106" s="92" t="str">
        <f t="shared" si="6"/>
        <v/>
      </c>
      <c r="H106" s="96" t="str">
        <f t="shared" si="7"/>
        <v/>
      </c>
    </row>
    <row r="107" spans="2:8" x14ac:dyDescent="0.3">
      <c r="B107" s="26"/>
      <c r="C107" s="90"/>
      <c r="D107" s="90"/>
      <c r="E107" s="92" t="str">
        <f t="shared" si="4"/>
        <v/>
      </c>
      <c r="F107" s="94" t="str">
        <f t="shared" si="5"/>
        <v xml:space="preserve"> </v>
      </c>
      <c r="G107" s="92" t="str">
        <f t="shared" si="6"/>
        <v/>
      </c>
      <c r="H107" s="96" t="str">
        <f t="shared" si="7"/>
        <v/>
      </c>
    </row>
    <row r="108" spans="2:8" x14ac:dyDescent="0.3">
      <c r="B108" s="26"/>
      <c r="C108" s="90"/>
      <c r="D108" s="90"/>
      <c r="E108" s="92" t="str">
        <f t="shared" si="4"/>
        <v/>
      </c>
      <c r="F108" s="94" t="str">
        <f t="shared" si="5"/>
        <v xml:space="preserve"> </v>
      </c>
      <c r="G108" s="92" t="str">
        <f t="shared" si="6"/>
        <v/>
      </c>
      <c r="H108" s="96" t="str">
        <f t="shared" si="7"/>
        <v/>
      </c>
    </row>
    <row r="109" spans="2:8" x14ac:dyDescent="0.3">
      <c r="B109" s="26"/>
      <c r="C109" s="90"/>
      <c r="D109" s="90"/>
      <c r="E109" s="92" t="str">
        <f t="shared" si="4"/>
        <v/>
      </c>
      <c r="F109" s="94" t="str">
        <f t="shared" si="5"/>
        <v xml:space="preserve"> </v>
      </c>
      <c r="G109" s="92" t="str">
        <f t="shared" si="6"/>
        <v/>
      </c>
      <c r="H109" s="96" t="str">
        <f t="shared" si="7"/>
        <v/>
      </c>
    </row>
    <row r="110" spans="2:8" x14ac:dyDescent="0.3">
      <c r="B110" s="26"/>
      <c r="C110" s="90"/>
      <c r="D110" s="90"/>
      <c r="E110" s="92" t="str">
        <f t="shared" si="4"/>
        <v/>
      </c>
      <c r="F110" s="94" t="str">
        <f t="shared" si="5"/>
        <v xml:space="preserve"> </v>
      </c>
      <c r="G110" s="92" t="str">
        <f t="shared" si="6"/>
        <v/>
      </c>
      <c r="H110" s="96" t="str">
        <f t="shared" si="7"/>
        <v/>
      </c>
    </row>
    <row r="111" spans="2:8" x14ac:dyDescent="0.3">
      <c r="B111" s="26"/>
      <c r="C111" s="90"/>
      <c r="D111" s="90"/>
      <c r="E111" s="92" t="str">
        <f t="shared" si="4"/>
        <v/>
      </c>
      <c r="F111" s="94" t="str">
        <f t="shared" si="5"/>
        <v xml:space="preserve"> </v>
      </c>
      <c r="G111" s="92" t="str">
        <f t="shared" si="6"/>
        <v/>
      </c>
      <c r="H111" s="96" t="str">
        <f t="shared" si="7"/>
        <v/>
      </c>
    </row>
    <row r="112" spans="2:8" x14ac:dyDescent="0.3">
      <c r="B112" s="26"/>
      <c r="C112" s="90"/>
      <c r="D112" s="90"/>
      <c r="E112" s="92" t="str">
        <f t="shared" si="4"/>
        <v/>
      </c>
      <c r="F112" s="94" t="str">
        <f t="shared" si="5"/>
        <v xml:space="preserve"> </v>
      </c>
      <c r="G112" s="92" t="str">
        <f t="shared" si="6"/>
        <v/>
      </c>
      <c r="H112" s="96" t="str">
        <f t="shared" si="7"/>
        <v/>
      </c>
    </row>
    <row r="113" spans="2:8" x14ac:dyDescent="0.3">
      <c r="B113" s="26"/>
      <c r="C113" s="90"/>
      <c r="D113" s="90"/>
      <c r="E113" s="92" t="str">
        <f t="shared" si="4"/>
        <v/>
      </c>
      <c r="F113" s="94" t="str">
        <f t="shared" si="5"/>
        <v xml:space="preserve"> </v>
      </c>
      <c r="G113" s="92" t="str">
        <f t="shared" si="6"/>
        <v/>
      </c>
      <c r="H113" s="96" t="str">
        <f t="shared" si="7"/>
        <v/>
      </c>
    </row>
    <row r="114" spans="2:8" x14ac:dyDescent="0.3">
      <c r="B114" s="26"/>
      <c r="C114" s="90"/>
      <c r="D114" s="90"/>
      <c r="E114" s="92" t="str">
        <f t="shared" si="4"/>
        <v/>
      </c>
      <c r="F114" s="94" t="str">
        <f t="shared" si="5"/>
        <v xml:space="preserve"> </v>
      </c>
      <c r="G114" s="92" t="str">
        <f t="shared" si="6"/>
        <v/>
      </c>
      <c r="H114" s="96" t="str">
        <f t="shared" si="7"/>
        <v/>
      </c>
    </row>
    <row r="115" spans="2:8" x14ac:dyDescent="0.3">
      <c r="B115" s="26"/>
      <c r="C115" s="90"/>
      <c r="D115" s="90"/>
      <c r="E115" s="92" t="str">
        <f t="shared" si="4"/>
        <v/>
      </c>
      <c r="F115" s="94" t="str">
        <f t="shared" si="5"/>
        <v xml:space="preserve"> </v>
      </c>
      <c r="G115" s="92" t="str">
        <f t="shared" si="6"/>
        <v/>
      </c>
      <c r="H115" s="96" t="str">
        <f t="shared" si="7"/>
        <v/>
      </c>
    </row>
    <row r="116" spans="2:8" x14ac:dyDescent="0.3">
      <c r="B116" s="26"/>
      <c r="C116" s="90"/>
      <c r="D116" s="90"/>
      <c r="E116" s="92" t="str">
        <f t="shared" si="4"/>
        <v/>
      </c>
      <c r="F116" s="94" t="str">
        <f t="shared" si="5"/>
        <v xml:space="preserve"> </v>
      </c>
      <c r="G116" s="92" t="str">
        <f t="shared" si="6"/>
        <v/>
      </c>
      <c r="H116" s="96" t="str">
        <f t="shared" si="7"/>
        <v/>
      </c>
    </row>
    <row r="117" spans="2:8" x14ac:dyDescent="0.3">
      <c r="B117" s="26"/>
      <c r="C117" s="90"/>
      <c r="D117" s="90"/>
      <c r="E117" s="92" t="str">
        <f t="shared" si="4"/>
        <v/>
      </c>
      <c r="F117" s="94" t="str">
        <f t="shared" si="5"/>
        <v xml:space="preserve"> </v>
      </c>
      <c r="G117" s="92" t="str">
        <f t="shared" si="6"/>
        <v/>
      </c>
      <c r="H117" s="96" t="str">
        <f t="shared" si="7"/>
        <v/>
      </c>
    </row>
    <row r="118" spans="2:8" x14ac:dyDescent="0.3">
      <c r="B118" s="26"/>
      <c r="C118" s="90"/>
      <c r="D118" s="90"/>
      <c r="E118" s="92" t="str">
        <f t="shared" si="4"/>
        <v/>
      </c>
      <c r="F118" s="94" t="str">
        <f t="shared" si="5"/>
        <v xml:space="preserve"> </v>
      </c>
      <c r="G118" s="92" t="str">
        <f t="shared" si="6"/>
        <v/>
      </c>
      <c r="H118" s="96" t="str">
        <f t="shared" si="7"/>
        <v/>
      </c>
    </row>
    <row r="119" spans="2:8" x14ac:dyDescent="0.3">
      <c r="B119" s="26"/>
      <c r="C119" s="90"/>
      <c r="D119" s="90"/>
      <c r="E119" s="92" t="str">
        <f t="shared" si="4"/>
        <v/>
      </c>
      <c r="F119" s="94" t="str">
        <f t="shared" si="5"/>
        <v xml:space="preserve"> </v>
      </c>
      <c r="G119" s="92" t="str">
        <f t="shared" si="6"/>
        <v/>
      </c>
      <c r="H119" s="96" t="str">
        <f t="shared" si="7"/>
        <v/>
      </c>
    </row>
    <row r="120" spans="2:8" x14ac:dyDescent="0.3">
      <c r="B120" s="26"/>
      <c r="C120" s="90"/>
      <c r="D120" s="90"/>
      <c r="E120" s="92" t="str">
        <f t="shared" si="4"/>
        <v/>
      </c>
      <c r="F120" s="94" t="str">
        <f t="shared" si="5"/>
        <v xml:space="preserve"> </v>
      </c>
      <c r="G120" s="92" t="str">
        <f t="shared" si="6"/>
        <v/>
      </c>
      <c r="H120" s="96" t="str">
        <f t="shared" si="7"/>
        <v/>
      </c>
    </row>
    <row r="121" spans="2:8" x14ac:dyDescent="0.3">
      <c r="B121" s="26"/>
      <c r="C121" s="90"/>
      <c r="D121" s="90"/>
      <c r="E121" s="92" t="str">
        <f t="shared" si="4"/>
        <v/>
      </c>
      <c r="F121" s="94" t="str">
        <f t="shared" si="5"/>
        <v xml:space="preserve"> </v>
      </c>
      <c r="G121" s="92" t="str">
        <f t="shared" si="6"/>
        <v/>
      </c>
      <c r="H121" s="96" t="str">
        <f t="shared" si="7"/>
        <v/>
      </c>
    </row>
    <row r="122" spans="2:8" x14ac:dyDescent="0.3">
      <c r="B122" s="26"/>
      <c r="C122" s="90"/>
      <c r="D122" s="90"/>
      <c r="E122" s="92" t="str">
        <f t="shared" si="4"/>
        <v/>
      </c>
      <c r="F122" s="94" t="str">
        <f t="shared" si="5"/>
        <v xml:space="preserve"> </v>
      </c>
      <c r="G122" s="92" t="str">
        <f t="shared" si="6"/>
        <v/>
      </c>
      <c r="H122" s="96" t="str">
        <f t="shared" si="7"/>
        <v/>
      </c>
    </row>
    <row r="123" spans="2:8" x14ac:dyDescent="0.3">
      <c r="B123" s="26"/>
      <c r="C123" s="90"/>
      <c r="D123" s="90"/>
      <c r="E123" s="92" t="str">
        <f t="shared" si="4"/>
        <v/>
      </c>
      <c r="F123" s="94" t="str">
        <f t="shared" si="5"/>
        <v xml:space="preserve"> </v>
      </c>
      <c r="G123" s="92" t="str">
        <f t="shared" si="6"/>
        <v/>
      </c>
      <c r="H123" s="96" t="str">
        <f t="shared" si="7"/>
        <v/>
      </c>
    </row>
    <row r="124" spans="2:8" x14ac:dyDescent="0.3">
      <c r="B124" s="26"/>
      <c r="C124" s="90"/>
      <c r="D124" s="90"/>
      <c r="E124" s="92" t="str">
        <f t="shared" si="4"/>
        <v/>
      </c>
      <c r="F124" s="94" t="str">
        <f t="shared" si="5"/>
        <v xml:space="preserve"> </v>
      </c>
      <c r="G124" s="92" t="str">
        <f t="shared" si="6"/>
        <v/>
      </c>
      <c r="H124" s="96" t="str">
        <f t="shared" si="7"/>
        <v/>
      </c>
    </row>
    <row r="125" spans="2:8" x14ac:dyDescent="0.3">
      <c r="B125" s="26"/>
      <c r="C125" s="90"/>
      <c r="D125" s="90"/>
      <c r="E125" s="92" t="str">
        <f t="shared" si="4"/>
        <v/>
      </c>
      <c r="F125" s="94" t="str">
        <f t="shared" si="5"/>
        <v xml:space="preserve"> </v>
      </c>
      <c r="G125" s="92" t="str">
        <f t="shared" si="6"/>
        <v/>
      </c>
      <c r="H125" s="96" t="str">
        <f t="shared" si="7"/>
        <v/>
      </c>
    </row>
    <row r="126" spans="2:8" x14ac:dyDescent="0.3">
      <c r="B126" s="26"/>
      <c r="C126" s="90"/>
      <c r="D126" s="90"/>
      <c r="E126" s="92" t="str">
        <f t="shared" si="4"/>
        <v/>
      </c>
      <c r="F126" s="94" t="str">
        <f t="shared" si="5"/>
        <v xml:space="preserve"> </v>
      </c>
      <c r="G126" s="92" t="str">
        <f t="shared" si="6"/>
        <v/>
      </c>
      <c r="H126" s="96" t="str">
        <f t="shared" si="7"/>
        <v/>
      </c>
    </row>
    <row r="127" spans="2:8" x14ac:dyDescent="0.3">
      <c r="B127" s="26"/>
      <c r="C127" s="90"/>
      <c r="D127" s="90"/>
      <c r="E127" s="92" t="str">
        <f t="shared" si="4"/>
        <v/>
      </c>
      <c r="F127" s="94" t="str">
        <f t="shared" si="5"/>
        <v xml:space="preserve"> </v>
      </c>
      <c r="G127" s="92" t="str">
        <f t="shared" si="6"/>
        <v/>
      </c>
      <c r="H127" s="96" t="str">
        <f t="shared" si="7"/>
        <v/>
      </c>
    </row>
    <row r="128" spans="2:8" x14ac:dyDescent="0.3">
      <c r="B128" s="26"/>
      <c r="C128" s="90"/>
      <c r="D128" s="90"/>
      <c r="E128" s="92" t="str">
        <f t="shared" si="4"/>
        <v/>
      </c>
      <c r="F128" s="94" t="str">
        <f t="shared" si="5"/>
        <v xml:space="preserve"> </v>
      </c>
      <c r="G128" s="92" t="str">
        <f t="shared" si="6"/>
        <v/>
      </c>
      <c r="H128" s="96" t="str">
        <f t="shared" si="7"/>
        <v/>
      </c>
    </row>
    <row r="129" spans="2:8" x14ac:dyDescent="0.3">
      <c r="B129" s="26"/>
      <c r="C129" s="90"/>
      <c r="D129" s="90"/>
      <c r="E129" s="92" t="str">
        <f t="shared" si="4"/>
        <v/>
      </c>
      <c r="F129" s="94" t="str">
        <f t="shared" si="5"/>
        <v xml:space="preserve"> </v>
      </c>
      <c r="G129" s="92" t="str">
        <f t="shared" si="6"/>
        <v/>
      </c>
      <c r="H129" s="96" t="str">
        <f t="shared" si="7"/>
        <v/>
      </c>
    </row>
    <row r="130" spans="2:8" x14ac:dyDescent="0.3">
      <c r="B130" s="26"/>
      <c r="C130" s="90"/>
      <c r="D130" s="90"/>
      <c r="E130" s="92" t="str">
        <f t="shared" si="4"/>
        <v/>
      </c>
      <c r="F130" s="94" t="str">
        <f t="shared" si="5"/>
        <v xml:space="preserve"> </v>
      </c>
      <c r="G130" s="92" t="str">
        <f t="shared" si="6"/>
        <v/>
      </c>
      <c r="H130" s="96" t="str">
        <f t="shared" si="7"/>
        <v/>
      </c>
    </row>
    <row r="131" spans="2:8" x14ac:dyDescent="0.3">
      <c r="B131" s="26"/>
      <c r="C131" s="90"/>
      <c r="D131" s="90"/>
      <c r="E131" s="92" t="str">
        <f t="shared" si="4"/>
        <v/>
      </c>
      <c r="F131" s="94" t="str">
        <f t="shared" si="5"/>
        <v xml:space="preserve"> </v>
      </c>
      <c r="G131" s="92" t="str">
        <f t="shared" si="6"/>
        <v/>
      </c>
      <c r="H131" s="96" t="str">
        <f t="shared" si="7"/>
        <v/>
      </c>
    </row>
    <row r="132" spans="2:8" x14ac:dyDescent="0.3">
      <c r="B132" s="26"/>
      <c r="C132" s="90"/>
      <c r="D132" s="90"/>
      <c r="E132" s="92" t="str">
        <f t="shared" si="4"/>
        <v/>
      </c>
      <c r="F132" s="94" t="str">
        <f t="shared" si="5"/>
        <v xml:space="preserve"> </v>
      </c>
      <c r="G132" s="92" t="str">
        <f t="shared" si="6"/>
        <v/>
      </c>
      <c r="H132" s="96" t="str">
        <f t="shared" si="7"/>
        <v/>
      </c>
    </row>
    <row r="133" spans="2:8" x14ac:dyDescent="0.3">
      <c r="B133" s="26"/>
      <c r="C133" s="90"/>
      <c r="D133" s="90"/>
      <c r="E133" s="92" t="str">
        <f t="shared" si="4"/>
        <v/>
      </c>
      <c r="F133" s="94" t="str">
        <f t="shared" si="5"/>
        <v xml:space="preserve"> </v>
      </c>
      <c r="G133" s="92" t="str">
        <f t="shared" si="6"/>
        <v/>
      </c>
      <c r="H133" s="96" t="str">
        <f t="shared" si="7"/>
        <v/>
      </c>
    </row>
    <row r="134" spans="2:8" x14ac:dyDescent="0.3">
      <c r="B134" s="26"/>
      <c r="C134" s="90"/>
      <c r="D134" s="90"/>
      <c r="E134" s="92" t="str">
        <f t="shared" si="4"/>
        <v/>
      </c>
      <c r="F134" s="94" t="str">
        <f t="shared" si="5"/>
        <v xml:space="preserve"> </v>
      </c>
      <c r="G134" s="92" t="str">
        <f t="shared" si="6"/>
        <v/>
      </c>
      <c r="H134" s="96" t="str">
        <f t="shared" si="7"/>
        <v/>
      </c>
    </row>
    <row r="135" spans="2:8" x14ac:dyDescent="0.3">
      <c r="B135" s="26"/>
      <c r="C135" s="90"/>
      <c r="D135" s="90"/>
      <c r="E135" s="92" t="str">
        <f t="shared" si="4"/>
        <v/>
      </c>
      <c r="F135" s="94" t="str">
        <f t="shared" si="5"/>
        <v xml:space="preserve"> </v>
      </c>
      <c r="G135" s="92" t="str">
        <f t="shared" si="6"/>
        <v/>
      </c>
      <c r="H135" s="96" t="str">
        <f t="shared" si="7"/>
        <v/>
      </c>
    </row>
    <row r="136" spans="2:8" x14ac:dyDescent="0.3">
      <c r="B136" s="26"/>
      <c r="C136" s="90"/>
      <c r="D136" s="90"/>
      <c r="E136" s="92" t="str">
        <f t="shared" si="4"/>
        <v/>
      </c>
      <c r="F136" s="94" t="str">
        <f t="shared" si="5"/>
        <v xml:space="preserve"> </v>
      </c>
      <c r="G136" s="92" t="str">
        <f t="shared" si="6"/>
        <v/>
      </c>
      <c r="H136" s="96" t="str">
        <f t="shared" si="7"/>
        <v/>
      </c>
    </row>
    <row r="137" spans="2:8" x14ac:dyDescent="0.3">
      <c r="B137" s="26"/>
      <c r="C137" s="90"/>
      <c r="D137" s="90"/>
      <c r="E137" s="92" t="str">
        <f t="shared" si="4"/>
        <v/>
      </c>
      <c r="F137" s="94" t="str">
        <f t="shared" si="5"/>
        <v xml:space="preserve"> </v>
      </c>
      <c r="G137" s="92" t="str">
        <f t="shared" si="6"/>
        <v/>
      </c>
      <c r="H137" s="96" t="str">
        <f t="shared" si="7"/>
        <v/>
      </c>
    </row>
    <row r="138" spans="2:8" x14ac:dyDescent="0.3">
      <c r="B138" s="26"/>
      <c r="C138" s="90"/>
      <c r="D138" s="90"/>
      <c r="E138" s="92" t="str">
        <f t="shared" si="4"/>
        <v/>
      </c>
      <c r="F138" s="94" t="str">
        <f t="shared" si="5"/>
        <v xml:space="preserve"> </v>
      </c>
      <c r="G138" s="92" t="str">
        <f t="shared" si="6"/>
        <v/>
      </c>
      <c r="H138" s="96" t="str">
        <f t="shared" si="7"/>
        <v/>
      </c>
    </row>
    <row r="139" spans="2:8" x14ac:dyDescent="0.3">
      <c r="B139" s="26"/>
      <c r="C139" s="90"/>
      <c r="D139" s="90"/>
      <c r="E139" s="92" t="str">
        <f t="shared" si="4"/>
        <v/>
      </c>
      <c r="F139" s="94" t="str">
        <f t="shared" si="5"/>
        <v xml:space="preserve"> </v>
      </c>
      <c r="G139" s="92" t="str">
        <f t="shared" si="6"/>
        <v/>
      </c>
      <c r="H139" s="96" t="str">
        <f t="shared" si="7"/>
        <v/>
      </c>
    </row>
    <row r="140" spans="2:8" x14ac:dyDescent="0.3">
      <c r="B140" s="26"/>
      <c r="C140" s="90"/>
      <c r="D140" s="90"/>
      <c r="E140" s="92" t="str">
        <f t="shared" si="4"/>
        <v/>
      </c>
      <c r="F140" s="94" t="str">
        <f t="shared" si="5"/>
        <v xml:space="preserve"> </v>
      </c>
      <c r="G140" s="92" t="str">
        <f t="shared" si="6"/>
        <v/>
      </c>
      <c r="H140" s="96" t="str">
        <f t="shared" si="7"/>
        <v/>
      </c>
    </row>
    <row r="141" spans="2:8" x14ac:dyDescent="0.3">
      <c r="B141" s="26"/>
      <c r="C141" s="90"/>
      <c r="D141" s="90"/>
      <c r="E141" s="92" t="str">
        <f t="shared" si="4"/>
        <v/>
      </c>
      <c r="F141" s="94" t="str">
        <f t="shared" si="5"/>
        <v xml:space="preserve"> </v>
      </c>
      <c r="G141" s="92" t="str">
        <f t="shared" si="6"/>
        <v/>
      </c>
      <c r="H141" s="96" t="str">
        <f t="shared" si="7"/>
        <v/>
      </c>
    </row>
    <row r="142" spans="2:8" x14ac:dyDescent="0.3">
      <c r="B142" s="26"/>
      <c r="C142" s="90"/>
      <c r="D142" s="90"/>
      <c r="E142" s="92" t="str">
        <f t="shared" si="4"/>
        <v/>
      </c>
      <c r="F142" s="94" t="str">
        <f t="shared" si="5"/>
        <v xml:space="preserve"> </v>
      </c>
      <c r="G142" s="92" t="str">
        <f t="shared" si="6"/>
        <v/>
      </c>
      <c r="H142" s="96" t="str">
        <f t="shared" si="7"/>
        <v/>
      </c>
    </row>
    <row r="143" spans="2:8" x14ac:dyDescent="0.3">
      <c r="B143" s="26"/>
      <c r="C143" s="90"/>
      <c r="D143" s="90"/>
      <c r="E143" s="92" t="str">
        <f t="shared" si="4"/>
        <v/>
      </c>
      <c r="F143" s="94" t="str">
        <f t="shared" si="5"/>
        <v xml:space="preserve"> </v>
      </c>
      <c r="G143" s="92" t="str">
        <f t="shared" si="6"/>
        <v/>
      </c>
      <c r="H143" s="96" t="str">
        <f t="shared" si="7"/>
        <v/>
      </c>
    </row>
    <row r="144" spans="2:8" x14ac:dyDescent="0.3">
      <c r="B144" s="26"/>
      <c r="C144" s="90"/>
      <c r="D144" s="90"/>
      <c r="E144" s="92" t="str">
        <f t="shared" si="4"/>
        <v/>
      </c>
      <c r="F144" s="94" t="str">
        <f t="shared" si="5"/>
        <v xml:space="preserve"> </v>
      </c>
      <c r="G144" s="92" t="str">
        <f t="shared" si="6"/>
        <v/>
      </c>
      <c r="H144" s="96" t="str">
        <f t="shared" si="7"/>
        <v/>
      </c>
    </row>
    <row r="145" spans="2:8" x14ac:dyDescent="0.3">
      <c r="B145" s="26"/>
      <c r="C145" s="90"/>
      <c r="D145" s="90"/>
      <c r="E145" s="92" t="str">
        <f t="shared" ref="E145:E208" si="8">IF(C145&gt;0,C145*10^6/(D145*660),"")</f>
        <v/>
      </c>
      <c r="F145" s="94" t="str">
        <f t="shared" ref="F145:F208" si="9">IF(C145&gt;0, IF(E145&gt;$E$12, H145/(E145/$E$12), "Concentration too low")," ")</f>
        <v xml:space="preserve"> </v>
      </c>
      <c r="G145" s="92" t="str">
        <f t="shared" ref="G145:G208" si="10">IF(C145&gt;0, IF(E145&gt;$E$12, H145-F145, "Concentration too low"),"")</f>
        <v/>
      </c>
      <c r="H145" s="96" t="str">
        <f t="shared" ref="H145:H208" si="11">IF(C145&gt;0, IF(E145&gt;$E$12, $E$13/$E$11, "Concentration too low"),"")</f>
        <v/>
      </c>
    </row>
    <row r="146" spans="2:8" x14ac:dyDescent="0.3">
      <c r="B146" s="26"/>
      <c r="C146" s="90"/>
      <c r="D146" s="90"/>
      <c r="E146" s="92" t="str">
        <f t="shared" si="8"/>
        <v/>
      </c>
      <c r="F146" s="94" t="str">
        <f t="shared" si="9"/>
        <v xml:space="preserve"> </v>
      </c>
      <c r="G146" s="92" t="str">
        <f t="shared" si="10"/>
        <v/>
      </c>
      <c r="H146" s="96" t="str">
        <f t="shared" si="11"/>
        <v/>
      </c>
    </row>
    <row r="147" spans="2:8" x14ac:dyDescent="0.3">
      <c r="B147" s="26"/>
      <c r="C147" s="90"/>
      <c r="D147" s="90"/>
      <c r="E147" s="92" t="str">
        <f t="shared" si="8"/>
        <v/>
      </c>
      <c r="F147" s="94" t="str">
        <f t="shared" si="9"/>
        <v xml:space="preserve"> </v>
      </c>
      <c r="G147" s="92" t="str">
        <f t="shared" si="10"/>
        <v/>
      </c>
      <c r="H147" s="96" t="str">
        <f t="shared" si="11"/>
        <v/>
      </c>
    </row>
    <row r="148" spans="2:8" x14ac:dyDescent="0.3">
      <c r="B148" s="26"/>
      <c r="C148" s="90"/>
      <c r="D148" s="90"/>
      <c r="E148" s="92" t="str">
        <f t="shared" si="8"/>
        <v/>
      </c>
      <c r="F148" s="94" t="str">
        <f t="shared" si="9"/>
        <v xml:space="preserve"> </v>
      </c>
      <c r="G148" s="92" t="str">
        <f t="shared" si="10"/>
        <v/>
      </c>
      <c r="H148" s="96" t="str">
        <f t="shared" si="11"/>
        <v/>
      </c>
    </row>
    <row r="149" spans="2:8" x14ac:dyDescent="0.3">
      <c r="B149" s="26"/>
      <c r="C149" s="90"/>
      <c r="D149" s="90"/>
      <c r="E149" s="92" t="str">
        <f t="shared" si="8"/>
        <v/>
      </c>
      <c r="F149" s="94" t="str">
        <f t="shared" si="9"/>
        <v xml:space="preserve"> </v>
      </c>
      <c r="G149" s="92" t="str">
        <f t="shared" si="10"/>
        <v/>
      </c>
      <c r="H149" s="96" t="str">
        <f t="shared" si="11"/>
        <v/>
      </c>
    </row>
    <row r="150" spans="2:8" x14ac:dyDescent="0.3">
      <c r="B150" s="26"/>
      <c r="C150" s="90"/>
      <c r="D150" s="90"/>
      <c r="E150" s="92" t="str">
        <f t="shared" si="8"/>
        <v/>
      </c>
      <c r="F150" s="94" t="str">
        <f t="shared" si="9"/>
        <v xml:space="preserve"> </v>
      </c>
      <c r="G150" s="92" t="str">
        <f t="shared" si="10"/>
        <v/>
      </c>
      <c r="H150" s="96" t="str">
        <f t="shared" si="11"/>
        <v/>
      </c>
    </row>
    <row r="151" spans="2:8" x14ac:dyDescent="0.3">
      <c r="B151" s="26"/>
      <c r="C151" s="90"/>
      <c r="D151" s="90"/>
      <c r="E151" s="92" t="str">
        <f t="shared" si="8"/>
        <v/>
      </c>
      <c r="F151" s="94" t="str">
        <f t="shared" si="9"/>
        <v xml:space="preserve"> </v>
      </c>
      <c r="G151" s="92" t="str">
        <f t="shared" si="10"/>
        <v/>
      </c>
      <c r="H151" s="96" t="str">
        <f t="shared" si="11"/>
        <v/>
      </c>
    </row>
    <row r="152" spans="2:8" x14ac:dyDescent="0.3">
      <c r="B152" s="26"/>
      <c r="C152" s="90"/>
      <c r="D152" s="90"/>
      <c r="E152" s="92" t="str">
        <f t="shared" si="8"/>
        <v/>
      </c>
      <c r="F152" s="94" t="str">
        <f t="shared" si="9"/>
        <v xml:space="preserve"> </v>
      </c>
      <c r="G152" s="92" t="str">
        <f t="shared" si="10"/>
        <v/>
      </c>
      <c r="H152" s="96" t="str">
        <f t="shared" si="11"/>
        <v/>
      </c>
    </row>
    <row r="153" spans="2:8" x14ac:dyDescent="0.3">
      <c r="B153" s="26"/>
      <c r="C153" s="90"/>
      <c r="D153" s="90"/>
      <c r="E153" s="92" t="str">
        <f t="shared" si="8"/>
        <v/>
      </c>
      <c r="F153" s="94" t="str">
        <f t="shared" si="9"/>
        <v xml:space="preserve"> </v>
      </c>
      <c r="G153" s="92" t="str">
        <f t="shared" si="10"/>
        <v/>
      </c>
      <c r="H153" s="96" t="str">
        <f t="shared" si="11"/>
        <v/>
      </c>
    </row>
    <row r="154" spans="2:8" x14ac:dyDescent="0.3">
      <c r="B154" s="26"/>
      <c r="C154" s="90"/>
      <c r="D154" s="90"/>
      <c r="E154" s="92" t="str">
        <f t="shared" si="8"/>
        <v/>
      </c>
      <c r="F154" s="94" t="str">
        <f t="shared" si="9"/>
        <v xml:space="preserve"> </v>
      </c>
      <c r="G154" s="92" t="str">
        <f t="shared" si="10"/>
        <v/>
      </c>
      <c r="H154" s="96" t="str">
        <f t="shared" si="11"/>
        <v/>
      </c>
    </row>
    <row r="155" spans="2:8" x14ac:dyDescent="0.3">
      <c r="B155" s="26"/>
      <c r="C155" s="90"/>
      <c r="D155" s="90"/>
      <c r="E155" s="92" t="str">
        <f t="shared" si="8"/>
        <v/>
      </c>
      <c r="F155" s="94" t="str">
        <f t="shared" si="9"/>
        <v xml:space="preserve"> </v>
      </c>
      <c r="G155" s="92" t="str">
        <f t="shared" si="10"/>
        <v/>
      </c>
      <c r="H155" s="96" t="str">
        <f t="shared" si="11"/>
        <v/>
      </c>
    </row>
    <row r="156" spans="2:8" x14ac:dyDescent="0.3">
      <c r="B156" s="26"/>
      <c r="C156" s="90"/>
      <c r="D156" s="90"/>
      <c r="E156" s="92" t="str">
        <f t="shared" si="8"/>
        <v/>
      </c>
      <c r="F156" s="94" t="str">
        <f t="shared" si="9"/>
        <v xml:space="preserve"> </v>
      </c>
      <c r="G156" s="92" t="str">
        <f t="shared" si="10"/>
        <v/>
      </c>
      <c r="H156" s="96" t="str">
        <f t="shared" si="11"/>
        <v/>
      </c>
    </row>
    <row r="157" spans="2:8" x14ac:dyDescent="0.3">
      <c r="B157" s="26"/>
      <c r="C157" s="90"/>
      <c r="D157" s="90"/>
      <c r="E157" s="92" t="str">
        <f t="shared" si="8"/>
        <v/>
      </c>
      <c r="F157" s="94" t="str">
        <f t="shared" si="9"/>
        <v xml:space="preserve"> </v>
      </c>
      <c r="G157" s="92" t="str">
        <f t="shared" si="10"/>
        <v/>
      </c>
      <c r="H157" s="96" t="str">
        <f t="shared" si="11"/>
        <v/>
      </c>
    </row>
    <row r="158" spans="2:8" x14ac:dyDescent="0.3">
      <c r="B158" s="26"/>
      <c r="C158" s="90"/>
      <c r="D158" s="90"/>
      <c r="E158" s="92" t="str">
        <f t="shared" si="8"/>
        <v/>
      </c>
      <c r="F158" s="94" t="str">
        <f t="shared" si="9"/>
        <v xml:space="preserve"> </v>
      </c>
      <c r="G158" s="92" t="str">
        <f t="shared" si="10"/>
        <v/>
      </c>
      <c r="H158" s="96" t="str">
        <f t="shared" si="11"/>
        <v/>
      </c>
    </row>
    <row r="159" spans="2:8" x14ac:dyDescent="0.3">
      <c r="B159" s="26"/>
      <c r="C159" s="90"/>
      <c r="D159" s="90"/>
      <c r="E159" s="92" t="str">
        <f t="shared" si="8"/>
        <v/>
      </c>
      <c r="F159" s="94" t="str">
        <f t="shared" si="9"/>
        <v xml:space="preserve"> </v>
      </c>
      <c r="G159" s="92" t="str">
        <f t="shared" si="10"/>
        <v/>
      </c>
      <c r="H159" s="96" t="str">
        <f t="shared" si="11"/>
        <v/>
      </c>
    </row>
    <row r="160" spans="2:8" x14ac:dyDescent="0.3">
      <c r="B160" s="26"/>
      <c r="C160" s="90"/>
      <c r="D160" s="90"/>
      <c r="E160" s="92" t="str">
        <f t="shared" si="8"/>
        <v/>
      </c>
      <c r="F160" s="94" t="str">
        <f t="shared" si="9"/>
        <v xml:space="preserve"> </v>
      </c>
      <c r="G160" s="92" t="str">
        <f t="shared" si="10"/>
        <v/>
      </c>
      <c r="H160" s="96" t="str">
        <f t="shared" si="11"/>
        <v/>
      </c>
    </row>
    <row r="161" spans="2:8" x14ac:dyDescent="0.3">
      <c r="B161" s="26"/>
      <c r="C161" s="90"/>
      <c r="D161" s="90"/>
      <c r="E161" s="92" t="str">
        <f t="shared" si="8"/>
        <v/>
      </c>
      <c r="F161" s="94" t="str">
        <f t="shared" si="9"/>
        <v xml:space="preserve"> </v>
      </c>
      <c r="G161" s="92" t="str">
        <f t="shared" si="10"/>
        <v/>
      </c>
      <c r="H161" s="96" t="str">
        <f t="shared" si="11"/>
        <v/>
      </c>
    </row>
    <row r="162" spans="2:8" x14ac:dyDescent="0.3">
      <c r="B162" s="26"/>
      <c r="C162" s="90"/>
      <c r="D162" s="90"/>
      <c r="E162" s="92" t="str">
        <f t="shared" si="8"/>
        <v/>
      </c>
      <c r="F162" s="94" t="str">
        <f t="shared" si="9"/>
        <v xml:space="preserve"> </v>
      </c>
      <c r="G162" s="92" t="str">
        <f t="shared" si="10"/>
        <v/>
      </c>
      <c r="H162" s="96" t="str">
        <f t="shared" si="11"/>
        <v/>
      </c>
    </row>
    <row r="163" spans="2:8" x14ac:dyDescent="0.3">
      <c r="B163" s="26"/>
      <c r="C163" s="90"/>
      <c r="D163" s="90"/>
      <c r="E163" s="92" t="str">
        <f t="shared" si="8"/>
        <v/>
      </c>
      <c r="F163" s="94" t="str">
        <f t="shared" si="9"/>
        <v xml:space="preserve"> </v>
      </c>
      <c r="G163" s="92" t="str">
        <f t="shared" si="10"/>
        <v/>
      </c>
      <c r="H163" s="96" t="str">
        <f t="shared" si="11"/>
        <v/>
      </c>
    </row>
    <row r="164" spans="2:8" x14ac:dyDescent="0.3">
      <c r="B164" s="26"/>
      <c r="C164" s="90"/>
      <c r="D164" s="90"/>
      <c r="E164" s="92" t="str">
        <f t="shared" si="8"/>
        <v/>
      </c>
      <c r="F164" s="94" t="str">
        <f t="shared" si="9"/>
        <v xml:space="preserve"> </v>
      </c>
      <c r="G164" s="92" t="str">
        <f t="shared" si="10"/>
        <v/>
      </c>
      <c r="H164" s="96" t="str">
        <f t="shared" si="11"/>
        <v/>
      </c>
    </row>
    <row r="165" spans="2:8" x14ac:dyDescent="0.3">
      <c r="B165" s="26"/>
      <c r="C165" s="90"/>
      <c r="D165" s="90"/>
      <c r="E165" s="92" t="str">
        <f t="shared" si="8"/>
        <v/>
      </c>
      <c r="F165" s="94" t="str">
        <f t="shared" si="9"/>
        <v xml:space="preserve"> </v>
      </c>
      <c r="G165" s="92" t="str">
        <f t="shared" si="10"/>
        <v/>
      </c>
      <c r="H165" s="96" t="str">
        <f t="shared" si="11"/>
        <v/>
      </c>
    </row>
    <row r="166" spans="2:8" x14ac:dyDescent="0.3">
      <c r="B166" s="26"/>
      <c r="C166" s="90"/>
      <c r="D166" s="90"/>
      <c r="E166" s="92" t="str">
        <f t="shared" si="8"/>
        <v/>
      </c>
      <c r="F166" s="94" t="str">
        <f t="shared" si="9"/>
        <v xml:space="preserve"> </v>
      </c>
      <c r="G166" s="92" t="str">
        <f t="shared" si="10"/>
        <v/>
      </c>
      <c r="H166" s="96" t="str">
        <f t="shared" si="11"/>
        <v/>
      </c>
    </row>
    <row r="167" spans="2:8" x14ac:dyDescent="0.3">
      <c r="B167" s="26"/>
      <c r="C167" s="90"/>
      <c r="D167" s="90"/>
      <c r="E167" s="92" t="str">
        <f t="shared" si="8"/>
        <v/>
      </c>
      <c r="F167" s="94" t="str">
        <f t="shared" si="9"/>
        <v xml:space="preserve"> </v>
      </c>
      <c r="G167" s="92" t="str">
        <f t="shared" si="10"/>
        <v/>
      </c>
      <c r="H167" s="96" t="str">
        <f t="shared" si="11"/>
        <v/>
      </c>
    </row>
    <row r="168" spans="2:8" x14ac:dyDescent="0.3">
      <c r="B168" s="26"/>
      <c r="C168" s="90"/>
      <c r="D168" s="90"/>
      <c r="E168" s="92" t="str">
        <f t="shared" si="8"/>
        <v/>
      </c>
      <c r="F168" s="94" t="str">
        <f t="shared" si="9"/>
        <v xml:space="preserve"> </v>
      </c>
      <c r="G168" s="92" t="str">
        <f t="shared" si="10"/>
        <v/>
      </c>
      <c r="H168" s="96" t="str">
        <f t="shared" si="11"/>
        <v/>
      </c>
    </row>
    <row r="169" spans="2:8" x14ac:dyDescent="0.3">
      <c r="B169" s="26"/>
      <c r="C169" s="90"/>
      <c r="D169" s="90"/>
      <c r="E169" s="92" t="str">
        <f t="shared" si="8"/>
        <v/>
      </c>
      <c r="F169" s="94" t="str">
        <f t="shared" si="9"/>
        <v xml:space="preserve"> </v>
      </c>
      <c r="G169" s="92" t="str">
        <f t="shared" si="10"/>
        <v/>
      </c>
      <c r="H169" s="96" t="str">
        <f t="shared" si="11"/>
        <v/>
      </c>
    </row>
    <row r="170" spans="2:8" x14ac:dyDescent="0.3">
      <c r="B170" s="26"/>
      <c r="C170" s="90"/>
      <c r="D170" s="90"/>
      <c r="E170" s="92" t="str">
        <f t="shared" si="8"/>
        <v/>
      </c>
      <c r="F170" s="94" t="str">
        <f t="shared" si="9"/>
        <v xml:space="preserve"> </v>
      </c>
      <c r="G170" s="92" t="str">
        <f t="shared" si="10"/>
        <v/>
      </c>
      <c r="H170" s="96" t="str">
        <f t="shared" si="11"/>
        <v/>
      </c>
    </row>
    <row r="171" spans="2:8" x14ac:dyDescent="0.3">
      <c r="B171" s="26"/>
      <c r="C171" s="90"/>
      <c r="D171" s="90"/>
      <c r="E171" s="92" t="str">
        <f t="shared" si="8"/>
        <v/>
      </c>
      <c r="F171" s="94" t="str">
        <f t="shared" si="9"/>
        <v xml:space="preserve"> </v>
      </c>
      <c r="G171" s="92" t="str">
        <f t="shared" si="10"/>
        <v/>
      </c>
      <c r="H171" s="96" t="str">
        <f t="shared" si="11"/>
        <v/>
      </c>
    </row>
    <row r="172" spans="2:8" x14ac:dyDescent="0.3">
      <c r="B172" s="26"/>
      <c r="C172" s="90"/>
      <c r="D172" s="90"/>
      <c r="E172" s="92" t="str">
        <f t="shared" si="8"/>
        <v/>
      </c>
      <c r="F172" s="94" t="str">
        <f t="shared" si="9"/>
        <v xml:space="preserve"> </v>
      </c>
      <c r="G172" s="92" t="str">
        <f t="shared" si="10"/>
        <v/>
      </c>
      <c r="H172" s="96" t="str">
        <f t="shared" si="11"/>
        <v/>
      </c>
    </row>
    <row r="173" spans="2:8" x14ac:dyDescent="0.3">
      <c r="B173" s="26"/>
      <c r="C173" s="90"/>
      <c r="D173" s="90"/>
      <c r="E173" s="92" t="str">
        <f t="shared" si="8"/>
        <v/>
      </c>
      <c r="F173" s="94" t="str">
        <f t="shared" si="9"/>
        <v xml:space="preserve"> </v>
      </c>
      <c r="G173" s="92" t="str">
        <f t="shared" si="10"/>
        <v/>
      </c>
      <c r="H173" s="96" t="str">
        <f t="shared" si="11"/>
        <v/>
      </c>
    </row>
    <row r="174" spans="2:8" x14ac:dyDescent="0.3">
      <c r="B174" s="26"/>
      <c r="C174" s="90"/>
      <c r="D174" s="90"/>
      <c r="E174" s="92" t="str">
        <f t="shared" si="8"/>
        <v/>
      </c>
      <c r="F174" s="94" t="str">
        <f t="shared" si="9"/>
        <v xml:space="preserve"> </v>
      </c>
      <c r="G174" s="92" t="str">
        <f t="shared" si="10"/>
        <v/>
      </c>
      <c r="H174" s="96" t="str">
        <f t="shared" si="11"/>
        <v/>
      </c>
    </row>
    <row r="175" spans="2:8" x14ac:dyDescent="0.3">
      <c r="B175" s="26"/>
      <c r="C175" s="90"/>
      <c r="D175" s="90"/>
      <c r="E175" s="92" t="str">
        <f t="shared" si="8"/>
        <v/>
      </c>
      <c r="F175" s="94" t="str">
        <f t="shared" si="9"/>
        <v xml:space="preserve"> </v>
      </c>
      <c r="G175" s="92" t="str">
        <f t="shared" si="10"/>
        <v/>
      </c>
      <c r="H175" s="96" t="str">
        <f t="shared" si="11"/>
        <v/>
      </c>
    </row>
    <row r="176" spans="2:8" x14ac:dyDescent="0.3">
      <c r="B176" s="26"/>
      <c r="C176" s="90"/>
      <c r="D176" s="90"/>
      <c r="E176" s="92" t="str">
        <f t="shared" si="8"/>
        <v/>
      </c>
      <c r="F176" s="94" t="str">
        <f t="shared" si="9"/>
        <v xml:space="preserve"> </v>
      </c>
      <c r="G176" s="92" t="str">
        <f t="shared" si="10"/>
        <v/>
      </c>
      <c r="H176" s="96" t="str">
        <f t="shared" si="11"/>
        <v/>
      </c>
    </row>
    <row r="177" spans="2:8" x14ac:dyDescent="0.3">
      <c r="B177" s="26"/>
      <c r="C177" s="90"/>
      <c r="D177" s="90"/>
      <c r="E177" s="92" t="str">
        <f t="shared" si="8"/>
        <v/>
      </c>
      <c r="F177" s="94" t="str">
        <f t="shared" si="9"/>
        <v xml:space="preserve"> </v>
      </c>
      <c r="G177" s="92" t="str">
        <f t="shared" si="10"/>
        <v/>
      </c>
      <c r="H177" s="96" t="str">
        <f t="shared" si="11"/>
        <v/>
      </c>
    </row>
    <row r="178" spans="2:8" x14ac:dyDescent="0.3">
      <c r="B178" s="26"/>
      <c r="C178" s="90"/>
      <c r="D178" s="90"/>
      <c r="E178" s="92" t="str">
        <f t="shared" si="8"/>
        <v/>
      </c>
      <c r="F178" s="94" t="str">
        <f t="shared" si="9"/>
        <v xml:space="preserve"> </v>
      </c>
      <c r="G178" s="92" t="str">
        <f t="shared" si="10"/>
        <v/>
      </c>
      <c r="H178" s="96" t="str">
        <f t="shared" si="11"/>
        <v/>
      </c>
    </row>
    <row r="179" spans="2:8" x14ac:dyDescent="0.3">
      <c r="B179" s="26"/>
      <c r="C179" s="90"/>
      <c r="D179" s="90"/>
      <c r="E179" s="92" t="str">
        <f t="shared" si="8"/>
        <v/>
      </c>
      <c r="F179" s="94" t="str">
        <f t="shared" si="9"/>
        <v xml:space="preserve"> </v>
      </c>
      <c r="G179" s="92" t="str">
        <f t="shared" si="10"/>
        <v/>
      </c>
      <c r="H179" s="96" t="str">
        <f t="shared" si="11"/>
        <v/>
      </c>
    </row>
    <row r="180" spans="2:8" x14ac:dyDescent="0.3">
      <c r="B180" s="26"/>
      <c r="C180" s="90"/>
      <c r="D180" s="90"/>
      <c r="E180" s="92" t="str">
        <f t="shared" si="8"/>
        <v/>
      </c>
      <c r="F180" s="94" t="str">
        <f t="shared" si="9"/>
        <v xml:space="preserve"> </v>
      </c>
      <c r="G180" s="92" t="str">
        <f t="shared" si="10"/>
        <v/>
      </c>
      <c r="H180" s="96" t="str">
        <f t="shared" si="11"/>
        <v/>
      </c>
    </row>
    <row r="181" spans="2:8" x14ac:dyDescent="0.3">
      <c r="B181" s="26"/>
      <c r="C181" s="90"/>
      <c r="D181" s="90"/>
      <c r="E181" s="92" t="str">
        <f t="shared" si="8"/>
        <v/>
      </c>
      <c r="F181" s="94" t="str">
        <f t="shared" si="9"/>
        <v xml:space="preserve"> </v>
      </c>
      <c r="G181" s="92" t="str">
        <f t="shared" si="10"/>
        <v/>
      </c>
      <c r="H181" s="96" t="str">
        <f t="shared" si="11"/>
        <v/>
      </c>
    </row>
    <row r="182" spans="2:8" x14ac:dyDescent="0.3">
      <c r="B182" s="26"/>
      <c r="C182" s="90"/>
      <c r="D182" s="90"/>
      <c r="E182" s="92" t="str">
        <f t="shared" si="8"/>
        <v/>
      </c>
      <c r="F182" s="94" t="str">
        <f t="shared" si="9"/>
        <v xml:space="preserve"> </v>
      </c>
      <c r="G182" s="92" t="str">
        <f t="shared" si="10"/>
        <v/>
      </c>
      <c r="H182" s="96" t="str">
        <f t="shared" si="11"/>
        <v/>
      </c>
    </row>
    <row r="183" spans="2:8" x14ac:dyDescent="0.3">
      <c r="B183" s="26"/>
      <c r="C183" s="90"/>
      <c r="D183" s="90"/>
      <c r="E183" s="92" t="str">
        <f t="shared" si="8"/>
        <v/>
      </c>
      <c r="F183" s="94" t="str">
        <f t="shared" si="9"/>
        <v xml:space="preserve"> </v>
      </c>
      <c r="G183" s="92" t="str">
        <f t="shared" si="10"/>
        <v/>
      </c>
      <c r="H183" s="96" t="str">
        <f t="shared" si="11"/>
        <v/>
      </c>
    </row>
    <row r="184" spans="2:8" x14ac:dyDescent="0.3">
      <c r="B184" s="26"/>
      <c r="C184" s="90"/>
      <c r="D184" s="90"/>
      <c r="E184" s="92" t="str">
        <f t="shared" si="8"/>
        <v/>
      </c>
      <c r="F184" s="94" t="str">
        <f t="shared" si="9"/>
        <v xml:space="preserve"> </v>
      </c>
      <c r="G184" s="92" t="str">
        <f t="shared" si="10"/>
        <v/>
      </c>
      <c r="H184" s="96" t="str">
        <f t="shared" si="11"/>
        <v/>
      </c>
    </row>
    <row r="185" spans="2:8" x14ac:dyDescent="0.3">
      <c r="B185" s="26"/>
      <c r="C185" s="90"/>
      <c r="D185" s="90"/>
      <c r="E185" s="92" t="str">
        <f t="shared" si="8"/>
        <v/>
      </c>
      <c r="F185" s="94" t="str">
        <f t="shared" si="9"/>
        <v xml:space="preserve"> </v>
      </c>
      <c r="G185" s="92" t="str">
        <f t="shared" si="10"/>
        <v/>
      </c>
      <c r="H185" s="96" t="str">
        <f t="shared" si="11"/>
        <v/>
      </c>
    </row>
    <row r="186" spans="2:8" x14ac:dyDescent="0.3">
      <c r="B186" s="26"/>
      <c r="C186" s="90"/>
      <c r="D186" s="90"/>
      <c r="E186" s="92" t="str">
        <f t="shared" si="8"/>
        <v/>
      </c>
      <c r="F186" s="94" t="str">
        <f t="shared" si="9"/>
        <v xml:space="preserve"> </v>
      </c>
      <c r="G186" s="92" t="str">
        <f t="shared" si="10"/>
        <v/>
      </c>
      <c r="H186" s="96" t="str">
        <f t="shared" si="11"/>
        <v/>
      </c>
    </row>
    <row r="187" spans="2:8" x14ac:dyDescent="0.3">
      <c r="B187" s="26"/>
      <c r="C187" s="90"/>
      <c r="D187" s="90"/>
      <c r="E187" s="92" t="str">
        <f t="shared" si="8"/>
        <v/>
      </c>
      <c r="F187" s="94" t="str">
        <f t="shared" si="9"/>
        <v xml:space="preserve"> </v>
      </c>
      <c r="G187" s="92" t="str">
        <f t="shared" si="10"/>
        <v/>
      </c>
      <c r="H187" s="96" t="str">
        <f t="shared" si="11"/>
        <v/>
      </c>
    </row>
    <row r="188" spans="2:8" x14ac:dyDescent="0.3">
      <c r="B188" s="26"/>
      <c r="C188" s="90"/>
      <c r="D188" s="90"/>
      <c r="E188" s="92" t="str">
        <f t="shared" si="8"/>
        <v/>
      </c>
      <c r="F188" s="94" t="str">
        <f t="shared" si="9"/>
        <v xml:space="preserve"> </v>
      </c>
      <c r="G188" s="92" t="str">
        <f t="shared" si="10"/>
        <v/>
      </c>
      <c r="H188" s="96" t="str">
        <f t="shared" si="11"/>
        <v/>
      </c>
    </row>
    <row r="189" spans="2:8" x14ac:dyDescent="0.3">
      <c r="B189" s="26"/>
      <c r="C189" s="90"/>
      <c r="D189" s="90"/>
      <c r="E189" s="92" t="str">
        <f t="shared" si="8"/>
        <v/>
      </c>
      <c r="F189" s="94" t="str">
        <f t="shared" si="9"/>
        <v xml:space="preserve"> </v>
      </c>
      <c r="G189" s="92" t="str">
        <f t="shared" si="10"/>
        <v/>
      </c>
      <c r="H189" s="96" t="str">
        <f t="shared" si="11"/>
        <v/>
      </c>
    </row>
    <row r="190" spans="2:8" x14ac:dyDescent="0.3">
      <c r="B190" s="26"/>
      <c r="C190" s="90"/>
      <c r="D190" s="90"/>
      <c r="E190" s="92" t="str">
        <f t="shared" si="8"/>
        <v/>
      </c>
      <c r="F190" s="94" t="str">
        <f t="shared" si="9"/>
        <v xml:space="preserve"> </v>
      </c>
      <c r="G190" s="92" t="str">
        <f t="shared" si="10"/>
        <v/>
      </c>
      <c r="H190" s="96" t="str">
        <f t="shared" si="11"/>
        <v/>
      </c>
    </row>
    <row r="191" spans="2:8" x14ac:dyDescent="0.3">
      <c r="B191" s="26"/>
      <c r="C191" s="90"/>
      <c r="D191" s="90"/>
      <c r="E191" s="92" t="str">
        <f t="shared" si="8"/>
        <v/>
      </c>
      <c r="F191" s="94" t="str">
        <f t="shared" si="9"/>
        <v xml:space="preserve"> </v>
      </c>
      <c r="G191" s="92" t="str">
        <f t="shared" si="10"/>
        <v/>
      </c>
      <c r="H191" s="96" t="str">
        <f t="shared" si="11"/>
        <v/>
      </c>
    </row>
    <row r="192" spans="2:8" x14ac:dyDescent="0.3">
      <c r="B192" s="26"/>
      <c r="C192" s="90"/>
      <c r="D192" s="90"/>
      <c r="E192" s="92" t="str">
        <f t="shared" si="8"/>
        <v/>
      </c>
      <c r="F192" s="94" t="str">
        <f t="shared" si="9"/>
        <v xml:space="preserve"> </v>
      </c>
      <c r="G192" s="92" t="str">
        <f t="shared" si="10"/>
        <v/>
      </c>
      <c r="H192" s="96" t="str">
        <f t="shared" si="11"/>
        <v/>
      </c>
    </row>
    <row r="193" spans="2:8" x14ac:dyDescent="0.3">
      <c r="B193" s="26"/>
      <c r="C193" s="90"/>
      <c r="D193" s="90"/>
      <c r="E193" s="92" t="str">
        <f t="shared" si="8"/>
        <v/>
      </c>
      <c r="F193" s="94" t="str">
        <f t="shared" si="9"/>
        <v xml:space="preserve"> </v>
      </c>
      <c r="G193" s="92" t="str">
        <f t="shared" si="10"/>
        <v/>
      </c>
      <c r="H193" s="96" t="str">
        <f t="shared" si="11"/>
        <v/>
      </c>
    </row>
    <row r="194" spans="2:8" x14ac:dyDescent="0.3">
      <c r="B194" s="26"/>
      <c r="C194" s="90"/>
      <c r="D194" s="90"/>
      <c r="E194" s="92" t="str">
        <f t="shared" si="8"/>
        <v/>
      </c>
      <c r="F194" s="94" t="str">
        <f t="shared" si="9"/>
        <v xml:space="preserve"> </v>
      </c>
      <c r="G194" s="92" t="str">
        <f t="shared" si="10"/>
        <v/>
      </c>
      <c r="H194" s="96" t="str">
        <f t="shared" si="11"/>
        <v/>
      </c>
    </row>
    <row r="195" spans="2:8" x14ac:dyDescent="0.3">
      <c r="B195" s="26"/>
      <c r="C195" s="90"/>
      <c r="D195" s="90"/>
      <c r="E195" s="92" t="str">
        <f t="shared" si="8"/>
        <v/>
      </c>
      <c r="F195" s="94" t="str">
        <f t="shared" si="9"/>
        <v xml:space="preserve"> </v>
      </c>
      <c r="G195" s="92" t="str">
        <f t="shared" si="10"/>
        <v/>
      </c>
      <c r="H195" s="96" t="str">
        <f t="shared" si="11"/>
        <v/>
      </c>
    </row>
    <row r="196" spans="2:8" x14ac:dyDescent="0.3">
      <c r="B196" s="26"/>
      <c r="C196" s="90"/>
      <c r="D196" s="90"/>
      <c r="E196" s="92" t="str">
        <f t="shared" si="8"/>
        <v/>
      </c>
      <c r="F196" s="94" t="str">
        <f t="shared" si="9"/>
        <v xml:space="preserve"> </v>
      </c>
      <c r="G196" s="92" t="str">
        <f t="shared" si="10"/>
        <v/>
      </c>
      <c r="H196" s="96" t="str">
        <f t="shared" si="11"/>
        <v/>
      </c>
    </row>
    <row r="197" spans="2:8" x14ac:dyDescent="0.3">
      <c r="B197" s="26"/>
      <c r="C197" s="90"/>
      <c r="D197" s="90"/>
      <c r="E197" s="92" t="str">
        <f t="shared" si="8"/>
        <v/>
      </c>
      <c r="F197" s="94" t="str">
        <f t="shared" si="9"/>
        <v xml:space="preserve"> </v>
      </c>
      <c r="G197" s="92" t="str">
        <f t="shared" si="10"/>
        <v/>
      </c>
      <c r="H197" s="96" t="str">
        <f t="shared" si="11"/>
        <v/>
      </c>
    </row>
    <row r="198" spans="2:8" x14ac:dyDescent="0.3">
      <c r="B198" s="26"/>
      <c r="C198" s="90"/>
      <c r="D198" s="90"/>
      <c r="E198" s="92" t="str">
        <f t="shared" si="8"/>
        <v/>
      </c>
      <c r="F198" s="94" t="str">
        <f t="shared" si="9"/>
        <v xml:space="preserve"> </v>
      </c>
      <c r="G198" s="92" t="str">
        <f t="shared" si="10"/>
        <v/>
      </c>
      <c r="H198" s="96" t="str">
        <f t="shared" si="11"/>
        <v/>
      </c>
    </row>
    <row r="199" spans="2:8" x14ac:dyDescent="0.3">
      <c r="B199" s="26"/>
      <c r="C199" s="90"/>
      <c r="D199" s="90"/>
      <c r="E199" s="92" t="str">
        <f t="shared" si="8"/>
        <v/>
      </c>
      <c r="F199" s="94" t="str">
        <f t="shared" si="9"/>
        <v xml:space="preserve"> </v>
      </c>
      <c r="G199" s="92" t="str">
        <f t="shared" si="10"/>
        <v/>
      </c>
      <c r="H199" s="96" t="str">
        <f t="shared" si="11"/>
        <v/>
      </c>
    </row>
    <row r="200" spans="2:8" x14ac:dyDescent="0.3">
      <c r="B200" s="26"/>
      <c r="C200" s="90"/>
      <c r="D200" s="90"/>
      <c r="E200" s="92" t="str">
        <f t="shared" si="8"/>
        <v/>
      </c>
      <c r="F200" s="94" t="str">
        <f t="shared" si="9"/>
        <v xml:space="preserve"> </v>
      </c>
      <c r="G200" s="92" t="str">
        <f t="shared" si="10"/>
        <v/>
      </c>
      <c r="H200" s="96" t="str">
        <f t="shared" si="11"/>
        <v/>
      </c>
    </row>
    <row r="201" spans="2:8" x14ac:dyDescent="0.3">
      <c r="B201" s="26"/>
      <c r="C201" s="90"/>
      <c r="D201" s="90"/>
      <c r="E201" s="92" t="str">
        <f t="shared" si="8"/>
        <v/>
      </c>
      <c r="F201" s="94" t="str">
        <f t="shared" si="9"/>
        <v xml:space="preserve"> </v>
      </c>
      <c r="G201" s="92" t="str">
        <f t="shared" si="10"/>
        <v/>
      </c>
      <c r="H201" s="96" t="str">
        <f t="shared" si="11"/>
        <v/>
      </c>
    </row>
    <row r="202" spans="2:8" x14ac:dyDescent="0.3">
      <c r="B202" s="26"/>
      <c r="C202" s="90"/>
      <c r="D202" s="90"/>
      <c r="E202" s="92" t="str">
        <f t="shared" si="8"/>
        <v/>
      </c>
      <c r="F202" s="94" t="str">
        <f t="shared" si="9"/>
        <v xml:space="preserve"> </v>
      </c>
      <c r="G202" s="92" t="str">
        <f t="shared" si="10"/>
        <v/>
      </c>
      <c r="H202" s="96" t="str">
        <f t="shared" si="11"/>
        <v/>
      </c>
    </row>
    <row r="203" spans="2:8" x14ac:dyDescent="0.3">
      <c r="B203" s="26"/>
      <c r="C203" s="90"/>
      <c r="D203" s="90"/>
      <c r="E203" s="92" t="str">
        <f t="shared" si="8"/>
        <v/>
      </c>
      <c r="F203" s="94" t="str">
        <f t="shared" si="9"/>
        <v xml:space="preserve"> </v>
      </c>
      <c r="G203" s="92" t="str">
        <f t="shared" si="10"/>
        <v/>
      </c>
      <c r="H203" s="96" t="str">
        <f t="shared" si="11"/>
        <v/>
      </c>
    </row>
    <row r="204" spans="2:8" x14ac:dyDescent="0.3">
      <c r="B204" s="26"/>
      <c r="C204" s="90"/>
      <c r="D204" s="90"/>
      <c r="E204" s="92" t="str">
        <f t="shared" si="8"/>
        <v/>
      </c>
      <c r="F204" s="94" t="str">
        <f t="shared" si="9"/>
        <v xml:space="preserve"> </v>
      </c>
      <c r="G204" s="92" t="str">
        <f t="shared" si="10"/>
        <v/>
      </c>
      <c r="H204" s="96" t="str">
        <f t="shared" si="11"/>
        <v/>
      </c>
    </row>
    <row r="205" spans="2:8" x14ac:dyDescent="0.3">
      <c r="B205" s="26"/>
      <c r="C205" s="90"/>
      <c r="D205" s="90"/>
      <c r="E205" s="92" t="str">
        <f t="shared" si="8"/>
        <v/>
      </c>
      <c r="F205" s="94" t="str">
        <f t="shared" si="9"/>
        <v xml:space="preserve"> </v>
      </c>
      <c r="G205" s="92" t="str">
        <f t="shared" si="10"/>
        <v/>
      </c>
      <c r="H205" s="96" t="str">
        <f t="shared" si="11"/>
        <v/>
      </c>
    </row>
    <row r="206" spans="2:8" x14ac:dyDescent="0.3">
      <c r="B206" s="26"/>
      <c r="C206" s="90"/>
      <c r="D206" s="90"/>
      <c r="E206" s="92" t="str">
        <f t="shared" si="8"/>
        <v/>
      </c>
      <c r="F206" s="94" t="str">
        <f t="shared" si="9"/>
        <v xml:space="preserve"> </v>
      </c>
      <c r="G206" s="92" t="str">
        <f t="shared" si="10"/>
        <v/>
      </c>
      <c r="H206" s="96" t="str">
        <f t="shared" si="11"/>
        <v/>
      </c>
    </row>
    <row r="207" spans="2:8" x14ac:dyDescent="0.3">
      <c r="B207" s="26"/>
      <c r="C207" s="90"/>
      <c r="D207" s="90"/>
      <c r="E207" s="92" t="str">
        <f t="shared" si="8"/>
        <v/>
      </c>
      <c r="F207" s="94" t="str">
        <f t="shared" si="9"/>
        <v xml:space="preserve"> </v>
      </c>
      <c r="G207" s="92" t="str">
        <f t="shared" si="10"/>
        <v/>
      </c>
      <c r="H207" s="96" t="str">
        <f t="shared" si="11"/>
        <v/>
      </c>
    </row>
    <row r="208" spans="2:8" x14ac:dyDescent="0.3">
      <c r="B208" s="26"/>
      <c r="C208" s="90"/>
      <c r="D208" s="90"/>
      <c r="E208" s="92" t="str">
        <f t="shared" si="8"/>
        <v/>
      </c>
      <c r="F208" s="94" t="str">
        <f t="shared" si="9"/>
        <v xml:space="preserve"> </v>
      </c>
      <c r="G208" s="92" t="str">
        <f t="shared" si="10"/>
        <v/>
      </c>
      <c r="H208" s="96" t="str">
        <f t="shared" si="11"/>
        <v/>
      </c>
    </row>
    <row r="209" spans="2:8" x14ac:dyDescent="0.3">
      <c r="B209" s="26"/>
      <c r="C209" s="90"/>
      <c r="D209" s="90"/>
      <c r="E209" s="92" t="str">
        <f t="shared" ref="E209:E272" si="12">IF(C209&gt;0,C209*10^6/(D209*660),"")</f>
        <v/>
      </c>
      <c r="F209" s="94" t="str">
        <f t="shared" ref="F209:F272" si="13">IF(C209&gt;0, IF(E209&gt;$E$12, H209/(E209/$E$12), "Concentration too low")," ")</f>
        <v xml:space="preserve"> </v>
      </c>
      <c r="G209" s="92" t="str">
        <f t="shared" ref="G209:G272" si="14">IF(C209&gt;0, IF(E209&gt;$E$12, H209-F209, "Concentration too low"),"")</f>
        <v/>
      </c>
      <c r="H209" s="96" t="str">
        <f t="shared" ref="H209:H272" si="15">IF(C209&gt;0, IF(E209&gt;$E$12, $E$13/$E$11, "Concentration too low"),"")</f>
        <v/>
      </c>
    </row>
    <row r="210" spans="2:8" x14ac:dyDescent="0.3">
      <c r="B210" s="26"/>
      <c r="C210" s="90"/>
      <c r="D210" s="90"/>
      <c r="E210" s="92" t="str">
        <f t="shared" si="12"/>
        <v/>
      </c>
      <c r="F210" s="94" t="str">
        <f t="shared" si="13"/>
        <v xml:space="preserve"> </v>
      </c>
      <c r="G210" s="92" t="str">
        <f t="shared" si="14"/>
        <v/>
      </c>
      <c r="H210" s="96" t="str">
        <f t="shared" si="15"/>
        <v/>
      </c>
    </row>
    <row r="211" spans="2:8" x14ac:dyDescent="0.3">
      <c r="B211" s="26"/>
      <c r="C211" s="90"/>
      <c r="D211" s="90"/>
      <c r="E211" s="92" t="str">
        <f t="shared" si="12"/>
        <v/>
      </c>
      <c r="F211" s="94" t="str">
        <f t="shared" si="13"/>
        <v xml:space="preserve"> </v>
      </c>
      <c r="G211" s="92" t="str">
        <f t="shared" si="14"/>
        <v/>
      </c>
      <c r="H211" s="96" t="str">
        <f t="shared" si="15"/>
        <v/>
      </c>
    </row>
    <row r="212" spans="2:8" x14ac:dyDescent="0.3">
      <c r="B212" s="26"/>
      <c r="C212" s="90"/>
      <c r="D212" s="90"/>
      <c r="E212" s="92" t="str">
        <f t="shared" si="12"/>
        <v/>
      </c>
      <c r="F212" s="94" t="str">
        <f t="shared" si="13"/>
        <v xml:space="preserve"> </v>
      </c>
      <c r="G212" s="92" t="str">
        <f t="shared" si="14"/>
        <v/>
      </c>
      <c r="H212" s="96" t="str">
        <f t="shared" si="15"/>
        <v/>
      </c>
    </row>
    <row r="213" spans="2:8" x14ac:dyDescent="0.3">
      <c r="B213" s="26"/>
      <c r="C213" s="90"/>
      <c r="D213" s="90"/>
      <c r="E213" s="92" t="str">
        <f t="shared" si="12"/>
        <v/>
      </c>
      <c r="F213" s="94" t="str">
        <f t="shared" si="13"/>
        <v xml:space="preserve"> </v>
      </c>
      <c r="G213" s="92" t="str">
        <f t="shared" si="14"/>
        <v/>
      </c>
      <c r="H213" s="96" t="str">
        <f t="shared" si="15"/>
        <v/>
      </c>
    </row>
    <row r="214" spans="2:8" x14ac:dyDescent="0.3">
      <c r="B214" s="26"/>
      <c r="C214" s="90"/>
      <c r="D214" s="90"/>
      <c r="E214" s="92" t="str">
        <f t="shared" si="12"/>
        <v/>
      </c>
      <c r="F214" s="94" t="str">
        <f t="shared" si="13"/>
        <v xml:space="preserve"> </v>
      </c>
      <c r="G214" s="92" t="str">
        <f t="shared" si="14"/>
        <v/>
      </c>
      <c r="H214" s="96" t="str">
        <f t="shared" si="15"/>
        <v/>
      </c>
    </row>
    <row r="215" spans="2:8" x14ac:dyDescent="0.3">
      <c r="B215" s="26"/>
      <c r="C215" s="90"/>
      <c r="D215" s="90"/>
      <c r="E215" s="92" t="str">
        <f t="shared" si="12"/>
        <v/>
      </c>
      <c r="F215" s="94" t="str">
        <f t="shared" si="13"/>
        <v xml:space="preserve"> </v>
      </c>
      <c r="G215" s="92" t="str">
        <f t="shared" si="14"/>
        <v/>
      </c>
      <c r="H215" s="96" t="str">
        <f t="shared" si="15"/>
        <v/>
      </c>
    </row>
    <row r="216" spans="2:8" x14ac:dyDescent="0.3">
      <c r="B216" s="26"/>
      <c r="C216" s="90"/>
      <c r="D216" s="90"/>
      <c r="E216" s="92" t="str">
        <f t="shared" si="12"/>
        <v/>
      </c>
      <c r="F216" s="94" t="str">
        <f t="shared" si="13"/>
        <v xml:space="preserve"> </v>
      </c>
      <c r="G216" s="92" t="str">
        <f t="shared" si="14"/>
        <v/>
      </c>
      <c r="H216" s="96" t="str">
        <f t="shared" si="15"/>
        <v/>
      </c>
    </row>
    <row r="217" spans="2:8" x14ac:dyDescent="0.3">
      <c r="B217" s="26"/>
      <c r="C217" s="90"/>
      <c r="D217" s="90"/>
      <c r="E217" s="92" t="str">
        <f t="shared" si="12"/>
        <v/>
      </c>
      <c r="F217" s="94" t="str">
        <f t="shared" si="13"/>
        <v xml:space="preserve"> </v>
      </c>
      <c r="G217" s="92" t="str">
        <f t="shared" si="14"/>
        <v/>
      </c>
      <c r="H217" s="96" t="str">
        <f t="shared" si="15"/>
        <v/>
      </c>
    </row>
    <row r="218" spans="2:8" x14ac:dyDescent="0.3">
      <c r="B218" s="26"/>
      <c r="C218" s="90"/>
      <c r="D218" s="90"/>
      <c r="E218" s="92" t="str">
        <f t="shared" si="12"/>
        <v/>
      </c>
      <c r="F218" s="94" t="str">
        <f t="shared" si="13"/>
        <v xml:space="preserve"> </v>
      </c>
      <c r="G218" s="92" t="str">
        <f t="shared" si="14"/>
        <v/>
      </c>
      <c r="H218" s="96" t="str">
        <f t="shared" si="15"/>
        <v/>
      </c>
    </row>
    <row r="219" spans="2:8" x14ac:dyDescent="0.3">
      <c r="B219" s="26"/>
      <c r="C219" s="90"/>
      <c r="D219" s="90"/>
      <c r="E219" s="92" t="str">
        <f t="shared" si="12"/>
        <v/>
      </c>
      <c r="F219" s="94" t="str">
        <f t="shared" si="13"/>
        <v xml:space="preserve"> </v>
      </c>
      <c r="G219" s="92" t="str">
        <f t="shared" si="14"/>
        <v/>
      </c>
      <c r="H219" s="96" t="str">
        <f t="shared" si="15"/>
        <v/>
      </c>
    </row>
    <row r="220" spans="2:8" x14ac:dyDescent="0.3">
      <c r="B220" s="26"/>
      <c r="C220" s="90"/>
      <c r="D220" s="90"/>
      <c r="E220" s="92" t="str">
        <f t="shared" si="12"/>
        <v/>
      </c>
      <c r="F220" s="94" t="str">
        <f t="shared" si="13"/>
        <v xml:space="preserve"> </v>
      </c>
      <c r="G220" s="92" t="str">
        <f t="shared" si="14"/>
        <v/>
      </c>
      <c r="H220" s="96" t="str">
        <f t="shared" si="15"/>
        <v/>
      </c>
    </row>
    <row r="221" spans="2:8" x14ac:dyDescent="0.3">
      <c r="B221" s="26"/>
      <c r="C221" s="90"/>
      <c r="D221" s="90"/>
      <c r="E221" s="92" t="str">
        <f t="shared" si="12"/>
        <v/>
      </c>
      <c r="F221" s="94" t="str">
        <f t="shared" si="13"/>
        <v xml:space="preserve"> </v>
      </c>
      <c r="G221" s="92" t="str">
        <f t="shared" si="14"/>
        <v/>
      </c>
      <c r="H221" s="96" t="str">
        <f t="shared" si="15"/>
        <v/>
      </c>
    </row>
    <row r="222" spans="2:8" x14ac:dyDescent="0.3">
      <c r="B222" s="26"/>
      <c r="C222" s="90"/>
      <c r="D222" s="90"/>
      <c r="E222" s="92" t="str">
        <f t="shared" si="12"/>
        <v/>
      </c>
      <c r="F222" s="94" t="str">
        <f t="shared" si="13"/>
        <v xml:space="preserve"> </v>
      </c>
      <c r="G222" s="92" t="str">
        <f t="shared" si="14"/>
        <v/>
      </c>
      <c r="H222" s="96" t="str">
        <f t="shared" si="15"/>
        <v/>
      </c>
    </row>
    <row r="223" spans="2:8" x14ac:dyDescent="0.3">
      <c r="B223" s="26"/>
      <c r="C223" s="90"/>
      <c r="D223" s="90"/>
      <c r="E223" s="92" t="str">
        <f t="shared" si="12"/>
        <v/>
      </c>
      <c r="F223" s="94" t="str">
        <f t="shared" si="13"/>
        <v xml:space="preserve"> </v>
      </c>
      <c r="G223" s="92" t="str">
        <f t="shared" si="14"/>
        <v/>
      </c>
      <c r="H223" s="96" t="str">
        <f t="shared" si="15"/>
        <v/>
      </c>
    </row>
    <row r="224" spans="2:8" x14ac:dyDescent="0.3">
      <c r="B224" s="26"/>
      <c r="C224" s="90"/>
      <c r="D224" s="90"/>
      <c r="E224" s="92" t="str">
        <f t="shared" si="12"/>
        <v/>
      </c>
      <c r="F224" s="94" t="str">
        <f t="shared" si="13"/>
        <v xml:space="preserve"> </v>
      </c>
      <c r="G224" s="92" t="str">
        <f t="shared" si="14"/>
        <v/>
      </c>
      <c r="H224" s="96" t="str">
        <f t="shared" si="15"/>
        <v/>
      </c>
    </row>
    <row r="225" spans="2:8" x14ac:dyDescent="0.3">
      <c r="B225" s="26"/>
      <c r="C225" s="90"/>
      <c r="D225" s="90"/>
      <c r="E225" s="92" t="str">
        <f t="shared" si="12"/>
        <v/>
      </c>
      <c r="F225" s="94" t="str">
        <f t="shared" si="13"/>
        <v xml:space="preserve"> </v>
      </c>
      <c r="G225" s="92" t="str">
        <f t="shared" si="14"/>
        <v/>
      </c>
      <c r="H225" s="96" t="str">
        <f t="shared" si="15"/>
        <v/>
      </c>
    </row>
    <row r="226" spans="2:8" x14ac:dyDescent="0.3">
      <c r="B226" s="26"/>
      <c r="C226" s="90"/>
      <c r="D226" s="90"/>
      <c r="E226" s="92" t="str">
        <f t="shared" si="12"/>
        <v/>
      </c>
      <c r="F226" s="94" t="str">
        <f t="shared" si="13"/>
        <v xml:space="preserve"> </v>
      </c>
      <c r="G226" s="92" t="str">
        <f t="shared" si="14"/>
        <v/>
      </c>
      <c r="H226" s="96" t="str">
        <f t="shared" si="15"/>
        <v/>
      </c>
    </row>
    <row r="227" spans="2:8" x14ac:dyDescent="0.3">
      <c r="B227" s="26"/>
      <c r="C227" s="90"/>
      <c r="D227" s="90"/>
      <c r="E227" s="92" t="str">
        <f t="shared" si="12"/>
        <v/>
      </c>
      <c r="F227" s="94" t="str">
        <f t="shared" si="13"/>
        <v xml:space="preserve"> </v>
      </c>
      <c r="G227" s="92" t="str">
        <f t="shared" si="14"/>
        <v/>
      </c>
      <c r="H227" s="96" t="str">
        <f t="shared" si="15"/>
        <v/>
      </c>
    </row>
    <row r="228" spans="2:8" x14ac:dyDescent="0.3">
      <c r="B228" s="26"/>
      <c r="C228" s="90"/>
      <c r="D228" s="90"/>
      <c r="E228" s="92" t="str">
        <f t="shared" si="12"/>
        <v/>
      </c>
      <c r="F228" s="94" t="str">
        <f t="shared" si="13"/>
        <v xml:space="preserve"> </v>
      </c>
      <c r="G228" s="92" t="str">
        <f t="shared" si="14"/>
        <v/>
      </c>
      <c r="H228" s="96" t="str">
        <f t="shared" si="15"/>
        <v/>
      </c>
    </row>
    <row r="229" spans="2:8" x14ac:dyDescent="0.3">
      <c r="B229" s="26"/>
      <c r="C229" s="90"/>
      <c r="D229" s="90"/>
      <c r="E229" s="92" t="str">
        <f t="shared" si="12"/>
        <v/>
      </c>
      <c r="F229" s="94" t="str">
        <f t="shared" si="13"/>
        <v xml:space="preserve"> </v>
      </c>
      <c r="G229" s="92" t="str">
        <f t="shared" si="14"/>
        <v/>
      </c>
      <c r="H229" s="96" t="str">
        <f t="shared" si="15"/>
        <v/>
      </c>
    </row>
    <row r="230" spans="2:8" x14ac:dyDescent="0.3">
      <c r="B230" s="26"/>
      <c r="C230" s="90"/>
      <c r="D230" s="90"/>
      <c r="E230" s="92" t="str">
        <f t="shared" si="12"/>
        <v/>
      </c>
      <c r="F230" s="94" t="str">
        <f t="shared" si="13"/>
        <v xml:space="preserve"> </v>
      </c>
      <c r="G230" s="92" t="str">
        <f t="shared" si="14"/>
        <v/>
      </c>
      <c r="H230" s="96" t="str">
        <f t="shared" si="15"/>
        <v/>
      </c>
    </row>
    <row r="231" spans="2:8" x14ac:dyDescent="0.3">
      <c r="B231" s="26"/>
      <c r="C231" s="90"/>
      <c r="D231" s="90"/>
      <c r="E231" s="92" t="str">
        <f t="shared" si="12"/>
        <v/>
      </c>
      <c r="F231" s="94" t="str">
        <f t="shared" si="13"/>
        <v xml:space="preserve"> </v>
      </c>
      <c r="G231" s="92" t="str">
        <f t="shared" si="14"/>
        <v/>
      </c>
      <c r="H231" s="96" t="str">
        <f t="shared" si="15"/>
        <v/>
      </c>
    </row>
    <row r="232" spans="2:8" x14ac:dyDescent="0.3">
      <c r="B232" s="26"/>
      <c r="C232" s="90"/>
      <c r="D232" s="90"/>
      <c r="E232" s="92" t="str">
        <f t="shared" si="12"/>
        <v/>
      </c>
      <c r="F232" s="94" t="str">
        <f t="shared" si="13"/>
        <v xml:space="preserve"> </v>
      </c>
      <c r="G232" s="92" t="str">
        <f t="shared" si="14"/>
        <v/>
      </c>
      <c r="H232" s="96" t="str">
        <f t="shared" si="15"/>
        <v/>
      </c>
    </row>
    <row r="233" spans="2:8" x14ac:dyDescent="0.3">
      <c r="B233" s="26"/>
      <c r="C233" s="90"/>
      <c r="D233" s="90"/>
      <c r="E233" s="92" t="str">
        <f t="shared" si="12"/>
        <v/>
      </c>
      <c r="F233" s="94" t="str">
        <f t="shared" si="13"/>
        <v xml:space="preserve"> </v>
      </c>
      <c r="G233" s="92" t="str">
        <f t="shared" si="14"/>
        <v/>
      </c>
      <c r="H233" s="96" t="str">
        <f t="shared" si="15"/>
        <v/>
      </c>
    </row>
    <row r="234" spans="2:8" x14ac:dyDescent="0.3">
      <c r="B234" s="26"/>
      <c r="C234" s="90"/>
      <c r="D234" s="90"/>
      <c r="E234" s="92" t="str">
        <f t="shared" si="12"/>
        <v/>
      </c>
      <c r="F234" s="94" t="str">
        <f t="shared" si="13"/>
        <v xml:space="preserve"> </v>
      </c>
      <c r="G234" s="92" t="str">
        <f t="shared" si="14"/>
        <v/>
      </c>
      <c r="H234" s="96" t="str">
        <f t="shared" si="15"/>
        <v/>
      </c>
    </row>
    <row r="235" spans="2:8" x14ac:dyDescent="0.3">
      <c r="B235" s="26"/>
      <c r="C235" s="90"/>
      <c r="D235" s="90"/>
      <c r="E235" s="92" t="str">
        <f t="shared" si="12"/>
        <v/>
      </c>
      <c r="F235" s="94" t="str">
        <f t="shared" si="13"/>
        <v xml:space="preserve"> </v>
      </c>
      <c r="G235" s="92" t="str">
        <f t="shared" si="14"/>
        <v/>
      </c>
      <c r="H235" s="96" t="str">
        <f t="shared" si="15"/>
        <v/>
      </c>
    </row>
    <row r="236" spans="2:8" x14ac:dyDescent="0.3">
      <c r="B236" s="26"/>
      <c r="C236" s="90"/>
      <c r="D236" s="90"/>
      <c r="E236" s="92" t="str">
        <f t="shared" si="12"/>
        <v/>
      </c>
      <c r="F236" s="94" t="str">
        <f t="shared" si="13"/>
        <v xml:space="preserve"> </v>
      </c>
      <c r="G236" s="92" t="str">
        <f t="shared" si="14"/>
        <v/>
      </c>
      <c r="H236" s="96" t="str">
        <f t="shared" si="15"/>
        <v/>
      </c>
    </row>
    <row r="237" spans="2:8" x14ac:dyDescent="0.3">
      <c r="B237" s="26"/>
      <c r="C237" s="90"/>
      <c r="D237" s="90"/>
      <c r="E237" s="92" t="str">
        <f t="shared" si="12"/>
        <v/>
      </c>
      <c r="F237" s="94" t="str">
        <f t="shared" si="13"/>
        <v xml:space="preserve"> </v>
      </c>
      <c r="G237" s="92" t="str">
        <f t="shared" si="14"/>
        <v/>
      </c>
      <c r="H237" s="96" t="str">
        <f t="shared" si="15"/>
        <v/>
      </c>
    </row>
    <row r="238" spans="2:8" x14ac:dyDescent="0.3">
      <c r="B238" s="26"/>
      <c r="C238" s="90"/>
      <c r="D238" s="90"/>
      <c r="E238" s="92" t="str">
        <f t="shared" si="12"/>
        <v/>
      </c>
      <c r="F238" s="94" t="str">
        <f t="shared" si="13"/>
        <v xml:space="preserve"> </v>
      </c>
      <c r="G238" s="92" t="str">
        <f t="shared" si="14"/>
        <v/>
      </c>
      <c r="H238" s="96" t="str">
        <f t="shared" si="15"/>
        <v/>
      </c>
    </row>
    <row r="239" spans="2:8" x14ac:dyDescent="0.3">
      <c r="B239" s="26"/>
      <c r="C239" s="90"/>
      <c r="D239" s="90"/>
      <c r="E239" s="92" t="str">
        <f t="shared" si="12"/>
        <v/>
      </c>
      <c r="F239" s="94" t="str">
        <f t="shared" si="13"/>
        <v xml:space="preserve"> </v>
      </c>
      <c r="G239" s="92" t="str">
        <f t="shared" si="14"/>
        <v/>
      </c>
      <c r="H239" s="96" t="str">
        <f t="shared" si="15"/>
        <v/>
      </c>
    </row>
    <row r="240" spans="2:8" x14ac:dyDescent="0.3">
      <c r="B240" s="26"/>
      <c r="C240" s="90"/>
      <c r="D240" s="90"/>
      <c r="E240" s="92" t="str">
        <f t="shared" si="12"/>
        <v/>
      </c>
      <c r="F240" s="94" t="str">
        <f t="shared" si="13"/>
        <v xml:space="preserve"> </v>
      </c>
      <c r="G240" s="92" t="str">
        <f t="shared" si="14"/>
        <v/>
      </c>
      <c r="H240" s="96" t="str">
        <f t="shared" si="15"/>
        <v/>
      </c>
    </row>
    <row r="241" spans="2:8" x14ac:dyDescent="0.3">
      <c r="B241" s="26"/>
      <c r="C241" s="90"/>
      <c r="D241" s="90"/>
      <c r="E241" s="92" t="str">
        <f t="shared" si="12"/>
        <v/>
      </c>
      <c r="F241" s="94" t="str">
        <f t="shared" si="13"/>
        <v xml:space="preserve"> </v>
      </c>
      <c r="G241" s="92" t="str">
        <f t="shared" si="14"/>
        <v/>
      </c>
      <c r="H241" s="96" t="str">
        <f t="shared" si="15"/>
        <v/>
      </c>
    </row>
    <row r="242" spans="2:8" x14ac:dyDescent="0.3">
      <c r="B242" s="26"/>
      <c r="C242" s="90"/>
      <c r="D242" s="90"/>
      <c r="E242" s="92" t="str">
        <f t="shared" si="12"/>
        <v/>
      </c>
      <c r="F242" s="94" t="str">
        <f t="shared" si="13"/>
        <v xml:space="preserve"> </v>
      </c>
      <c r="G242" s="92" t="str">
        <f t="shared" si="14"/>
        <v/>
      </c>
      <c r="H242" s="96" t="str">
        <f t="shared" si="15"/>
        <v/>
      </c>
    </row>
    <row r="243" spans="2:8" x14ac:dyDescent="0.3">
      <c r="B243" s="26"/>
      <c r="C243" s="90"/>
      <c r="D243" s="90"/>
      <c r="E243" s="92" t="str">
        <f t="shared" si="12"/>
        <v/>
      </c>
      <c r="F243" s="94" t="str">
        <f t="shared" si="13"/>
        <v xml:space="preserve"> </v>
      </c>
      <c r="G243" s="92" t="str">
        <f t="shared" si="14"/>
        <v/>
      </c>
      <c r="H243" s="96" t="str">
        <f t="shared" si="15"/>
        <v/>
      </c>
    </row>
    <row r="244" spans="2:8" x14ac:dyDescent="0.3">
      <c r="B244" s="26"/>
      <c r="C244" s="90"/>
      <c r="D244" s="90"/>
      <c r="E244" s="92" t="str">
        <f t="shared" si="12"/>
        <v/>
      </c>
      <c r="F244" s="94" t="str">
        <f t="shared" si="13"/>
        <v xml:space="preserve"> </v>
      </c>
      <c r="G244" s="92" t="str">
        <f t="shared" si="14"/>
        <v/>
      </c>
      <c r="H244" s="96" t="str">
        <f t="shared" si="15"/>
        <v/>
      </c>
    </row>
    <row r="245" spans="2:8" x14ac:dyDescent="0.3">
      <c r="B245" s="26"/>
      <c r="C245" s="90"/>
      <c r="D245" s="90"/>
      <c r="E245" s="92" t="str">
        <f t="shared" si="12"/>
        <v/>
      </c>
      <c r="F245" s="94" t="str">
        <f t="shared" si="13"/>
        <v xml:space="preserve"> </v>
      </c>
      <c r="G245" s="92" t="str">
        <f t="shared" si="14"/>
        <v/>
      </c>
      <c r="H245" s="96" t="str">
        <f t="shared" si="15"/>
        <v/>
      </c>
    </row>
    <row r="246" spans="2:8" x14ac:dyDescent="0.3">
      <c r="B246" s="26"/>
      <c r="C246" s="90"/>
      <c r="D246" s="90"/>
      <c r="E246" s="92" t="str">
        <f t="shared" si="12"/>
        <v/>
      </c>
      <c r="F246" s="94" t="str">
        <f t="shared" si="13"/>
        <v xml:space="preserve"> </v>
      </c>
      <c r="G246" s="92" t="str">
        <f t="shared" si="14"/>
        <v/>
      </c>
      <c r="H246" s="96" t="str">
        <f t="shared" si="15"/>
        <v/>
      </c>
    </row>
    <row r="247" spans="2:8" x14ac:dyDescent="0.3">
      <c r="B247" s="26"/>
      <c r="C247" s="90"/>
      <c r="D247" s="90"/>
      <c r="E247" s="92" t="str">
        <f t="shared" si="12"/>
        <v/>
      </c>
      <c r="F247" s="94" t="str">
        <f t="shared" si="13"/>
        <v xml:space="preserve"> </v>
      </c>
      <c r="G247" s="92" t="str">
        <f t="shared" si="14"/>
        <v/>
      </c>
      <c r="H247" s="96" t="str">
        <f t="shared" si="15"/>
        <v/>
      </c>
    </row>
    <row r="248" spans="2:8" x14ac:dyDescent="0.3">
      <c r="B248" s="26"/>
      <c r="C248" s="90"/>
      <c r="D248" s="90"/>
      <c r="E248" s="92" t="str">
        <f t="shared" si="12"/>
        <v/>
      </c>
      <c r="F248" s="94" t="str">
        <f t="shared" si="13"/>
        <v xml:space="preserve"> </v>
      </c>
      <c r="G248" s="92" t="str">
        <f t="shared" si="14"/>
        <v/>
      </c>
      <c r="H248" s="96" t="str">
        <f t="shared" si="15"/>
        <v/>
      </c>
    </row>
    <row r="249" spans="2:8" x14ac:dyDescent="0.3">
      <c r="B249" s="26"/>
      <c r="C249" s="90"/>
      <c r="D249" s="90"/>
      <c r="E249" s="92" t="str">
        <f t="shared" si="12"/>
        <v/>
      </c>
      <c r="F249" s="94" t="str">
        <f t="shared" si="13"/>
        <v xml:space="preserve"> </v>
      </c>
      <c r="G249" s="92" t="str">
        <f t="shared" si="14"/>
        <v/>
      </c>
      <c r="H249" s="96" t="str">
        <f t="shared" si="15"/>
        <v/>
      </c>
    </row>
    <row r="250" spans="2:8" x14ac:dyDescent="0.3">
      <c r="B250" s="26"/>
      <c r="C250" s="90"/>
      <c r="D250" s="90"/>
      <c r="E250" s="92" t="str">
        <f t="shared" si="12"/>
        <v/>
      </c>
      <c r="F250" s="94" t="str">
        <f t="shared" si="13"/>
        <v xml:space="preserve"> </v>
      </c>
      <c r="G250" s="92" t="str">
        <f t="shared" si="14"/>
        <v/>
      </c>
      <c r="H250" s="96" t="str">
        <f t="shared" si="15"/>
        <v/>
      </c>
    </row>
    <row r="251" spans="2:8" x14ac:dyDescent="0.3">
      <c r="B251" s="26"/>
      <c r="C251" s="90"/>
      <c r="D251" s="90"/>
      <c r="E251" s="92" t="str">
        <f t="shared" si="12"/>
        <v/>
      </c>
      <c r="F251" s="94" t="str">
        <f t="shared" si="13"/>
        <v xml:space="preserve"> </v>
      </c>
      <c r="G251" s="92" t="str">
        <f t="shared" si="14"/>
        <v/>
      </c>
      <c r="H251" s="96" t="str">
        <f t="shared" si="15"/>
        <v/>
      </c>
    </row>
    <row r="252" spans="2:8" x14ac:dyDescent="0.3">
      <c r="B252" s="26"/>
      <c r="C252" s="90"/>
      <c r="D252" s="90"/>
      <c r="E252" s="92" t="str">
        <f t="shared" si="12"/>
        <v/>
      </c>
      <c r="F252" s="94" t="str">
        <f t="shared" si="13"/>
        <v xml:space="preserve"> </v>
      </c>
      <c r="G252" s="92" t="str">
        <f t="shared" si="14"/>
        <v/>
      </c>
      <c r="H252" s="96" t="str">
        <f t="shared" si="15"/>
        <v/>
      </c>
    </row>
    <row r="253" spans="2:8" x14ac:dyDescent="0.3">
      <c r="B253" s="26"/>
      <c r="C253" s="90"/>
      <c r="D253" s="90"/>
      <c r="E253" s="92" t="str">
        <f t="shared" si="12"/>
        <v/>
      </c>
      <c r="F253" s="94" t="str">
        <f t="shared" si="13"/>
        <v xml:space="preserve"> </v>
      </c>
      <c r="G253" s="92" t="str">
        <f t="shared" si="14"/>
        <v/>
      </c>
      <c r="H253" s="96" t="str">
        <f t="shared" si="15"/>
        <v/>
      </c>
    </row>
    <row r="254" spans="2:8" x14ac:dyDescent="0.3">
      <c r="B254" s="26"/>
      <c r="C254" s="90"/>
      <c r="D254" s="90"/>
      <c r="E254" s="92" t="str">
        <f t="shared" si="12"/>
        <v/>
      </c>
      <c r="F254" s="94" t="str">
        <f t="shared" si="13"/>
        <v xml:space="preserve"> </v>
      </c>
      <c r="G254" s="92" t="str">
        <f t="shared" si="14"/>
        <v/>
      </c>
      <c r="H254" s="96" t="str">
        <f t="shared" si="15"/>
        <v/>
      </c>
    </row>
    <row r="255" spans="2:8" x14ac:dyDescent="0.3">
      <c r="B255" s="26"/>
      <c r="C255" s="90"/>
      <c r="D255" s="90"/>
      <c r="E255" s="92" t="str">
        <f t="shared" si="12"/>
        <v/>
      </c>
      <c r="F255" s="94" t="str">
        <f t="shared" si="13"/>
        <v xml:space="preserve"> </v>
      </c>
      <c r="G255" s="92" t="str">
        <f t="shared" si="14"/>
        <v/>
      </c>
      <c r="H255" s="96" t="str">
        <f t="shared" si="15"/>
        <v/>
      </c>
    </row>
    <row r="256" spans="2:8" x14ac:dyDescent="0.3">
      <c r="B256" s="26"/>
      <c r="C256" s="90"/>
      <c r="D256" s="90"/>
      <c r="E256" s="92" t="str">
        <f t="shared" si="12"/>
        <v/>
      </c>
      <c r="F256" s="94" t="str">
        <f t="shared" si="13"/>
        <v xml:space="preserve"> </v>
      </c>
      <c r="G256" s="92" t="str">
        <f t="shared" si="14"/>
        <v/>
      </c>
      <c r="H256" s="96" t="str">
        <f t="shared" si="15"/>
        <v/>
      </c>
    </row>
    <row r="257" spans="2:8" x14ac:dyDescent="0.3">
      <c r="B257" s="26"/>
      <c r="C257" s="90"/>
      <c r="D257" s="90"/>
      <c r="E257" s="92" t="str">
        <f t="shared" si="12"/>
        <v/>
      </c>
      <c r="F257" s="94" t="str">
        <f t="shared" si="13"/>
        <v xml:space="preserve"> </v>
      </c>
      <c r="G257" s="92" t="str">
        <f t="shared" si="14"/>
        <v/>
      </c>
      <c r="H257" s="96" t="str">
        <f t="shared" si="15"/>
        <v/>
      </c>
    </row>
    <row r="258" spans="2:8" x14ac:dyDescent="0.3">
      <c r="B258" s="26"/>
      <c r="C258" s="90"/>
      <c r="D258" s="90"/>
      <c r="E258" s="92" t="str">
        <f t="shared" si="12"/>
        <v/>
      </c>
      <c r="F258" s="94" t="str">
        <f t="shared" si="13"/>
        <v xml:space="preserve"> </v>
      </c>
      <c r="G258" s="92" t="str">
        <f t="shared" si="14"/>
        <v/>
      </c>
      <c r="H258" s="96" t="str">
        <f t="shared" si="15"/>
        <v/>
      </c>
    </row>
    <row r="259" spans="2:8" x14ac:dyDescent="0.3">
      <c r="B259" s="26"/>
      <c r="C259" s="90"/>
      <c r="D259" s="90"/>
      <c r="E259" s="92" t="str">
        <f t="shared" si="12"/>
        <v/>
      </c>
      <c r="F259" s="94" t="str">
        <f t="shared" si="13"/>
        <v xml:space="preserve"> </v>
      </c>
      <c r="G259" s="92" t="str">
        <f t="shared" si="14"/>
        <v/>
      </c>
      <c r="H259" s="96" t="str">
        <f t="shared" si="15"/>
        <v/>
      </c>
    </row>
    <row r="260" spans="2:8" x14ac:dyDescent="0.3">
      <c r="B260" s="26"/>
      <c r="C260" s="90"/>
      <c r="D260" s="90"/>
      <c r="E260" s="92" t="str">
        <f t="shared" si="12"/>
        <v/>
      </c>
      <c r="F260" s="94" t="str">
        <f t="shared" si="13"/>
        <v xml:space="preserve"> </v>
      </c>
      <c r="G260" s="92" t="str">
        <f t="shared" si="14"/>
        <v/>
      </c>
      <c r="H260" s="96" t="str">
        <f t="shared" si="15"/>
        <v/>
      </c>
    </row>
    <row r="261" spans="2:8" x14ac:dyDescent="0.3">
      <c r="B261" s="26"/>
      <c r="C261" s="90"/>
      <c r="D261" s="90"/>
      <c r="E261" s="92" t="str">
        <f t="shared" si="12"/>
        <v/>
      </c>
      <c r="F261" s="94" t="str">
        <f t="shared" si="13"/>
        <v xml:space="preserve"> </v>
      </c>
      <c r="G261" s="92" t="str">
        <f t="shared" si="14"/>
        <v/>
      </c>
      <c r="H261" s="96" t="str">
        <f t="shared" si="15"/>
        <v/>
      </c>
    </row>
    <row r="262" spans="2:8" x14ac:dyDescent="0.3">
      <c r="B262" s="26"/>
      <c r="C262" s="90"/>
      <c r="D262" s="90"/>
      <c r="E262" s="92" t="str">
        <f t="shared" si="12"/>
        <v/>
      </c>
      <c r="F262" s="94" t="str">
        <f t="shared" si="13"/>
        <v xml:space="preserve"> </v>
      </c>
      <c r="G262" s="92" t="str">
        <f t="shared" si="14"/>
        <v/>
      </c>
      <c r="H262" s="96" t="str">
        <f t="shared" si="15"/>
        <v/>
      </c>
    </row>
    <row r="263" spans="2:8" x14ac:dyDescent="0.3">
      <c r="B263" s="26"/>
      <c r="C263" s="90"/>
      <c r="D263" s="90"/>
      <c r="E263" s="92" t="str">
        <f t="shared" si="12"/>
        <v/>
      </c>
      <c r="F263" s="94" t="str">
        <f t="shared" si="13"/>
        <v xml:space="preserve"> </v>
      </c>
      <c r="G263" s="92" t="str">
        <f t="shared" si="14"/>
        <v/>
      </c>
      <c r="H263" s="96" t="str">
        <f t="shared" si="15"/>
        <v/>
      </c>
    </row>
    <row r="264" spans="2:8" x14ac:dyDescent="0.3">
      <c r="B264" s="26"/>
      <c r="C264" s="90"/>
      <c r="D264" s="90"/>
      <c r="E264" s="92" t="str">
        <f t="shared" si="12"/>
        <v/>
      </c>
      <c r="F264" s="94" t="str">
        <f t="shared" si="13"/>
        <v xml:space="preserve"> </v>
      </c>
      <c r="G264" s="92" t="str">
        <f t="shared" si="14"/>
        <v/>
      </c>
      <c r="H264" s="96" t="str">
        <f t="shared" si="15"/>
        <v/>
      </c>
    </row>
    <row r="265" spans="2:8" x14ac:dyDescent="0.3">
      <c r="B265" s="26"/>
      <c r="C265" s="90"/>
      <c r="D265" s="90"/>
      <c r="E265" s="92" t="str">
        <f t="shared" si="12"/>
        <v/>
      </c>
      <c r="F265" s="94" t="str">
        <f t="shared" si="13"/>
        <v xml:space="preserve"> </v>
      </c>
      <c r="G265" s="92" t="str">
        <f t="shared" si="14"/>
        <v/>
      </c>
      <c r="H265" s="96" t="str">
        <f t="shared" si="15"/>
        <v/>
      </c>
    </row>
    <row r="266" spans="2:8" x14ac:dyDescent="0.3">
      <c r="B266" s="26"/>
      <c r="C266" s="90"/>
      <c r="D266" s="90"/>
      <c r="E266" s="92" t="str">
        <f t="shared" si="12"/>
        <v/>
      </c>
      <c r="F266" s="94" t="str">
        <f t="shared" si="13"/>
        <v xml:space="preserve"> </v>
      </c>
      <c r="G266" s="92" t="str">
        <f t="shared" si="14"/>
        <v/>
      </c>
      <c r="H266" s="96" t="str">
        <f t="shared" si="15"/>
        <v/>
      </c>
    </row>
    <row r="267" spans="2:8" x14ac:dyDescent="0.3">
      <c r="B267" s="26"/>
      <c r="C267" s="90"/>
      <c r="D267" s="90"/>
      <c r="E267" s="92" t="str">
        <f t="shared" si="12"/>
        <v/>
      </c>
      <c r="F267" s="94" t="str">
        <f t="shared" si="13"/>
        <v xml:space="preserve"> </v>
      </c>
      <c r="G267" s="92" t="str">
        <f t="shared" si="14"/>
        <v/>
      </c>
      <c r="H267" s="96" t="str">
        <f t="shared" si="15"/>
        <v/>
      </c>
    </row>
    <row r="268" spans="2:8" x14ac:dyDescent="0.3">
      <c r="B268" s="26"/>
      <c r="C268" s="90"/>
      <c r="D268" s="90"/>
      <c r="E268" s="92" t="str">
        <f t="shared" si="12"/>
        <v/>
      </c>
      <c r="F268" s="94" t="str">
        <f t="shared" si="13"/>
        <v xml:space="preserve"> </v>
      </c>
      <c r="G268" s="92" t="str">
        <f t="shared" si="14"/>
        <v/>
      </c>
      <c r="H268" s="96" t="str">
        <f t="shared" si="15"/>
        <v/>
      </c>
    </row>
    <row r="269" spans="2:8" x14ac:dyDescent="0.3">
      <c r="B269" s="26"/>
      <c r="C269" s="90"/>
      <c r="D269" s="90"/>
      <c r="E269" s="92" t="str">
        <f t="shared" si="12"/>
        <v/>
      </c>
      <c r="F269" s="94" t="str">
        <f t="shared" si="13"/>
        <v xml:space="preserve"> </v>
      </c>
      <c r="G269" s="92" t="str">
        <f t="shared" si="14"/>
        <v/>
      </c>
      <c r="H269" s="96" t="str">
        <f t="shared" si="15"/>
        <v/>
      </c>
    </row>
    <row r="270" spans="2:8" x14ac:dyDescent="0.3">
      <c r="B270" s="26"/>
      <c r="C270" s="90"/>
      <c r="D270" s="90"/>
      <c r="E270" s="92" t="str">
        <f t="shared" si="12"/>
        <v/>
      </c>
      <c r="F270" s="94" t="str">
        <f t="shared" si="13"/>
        <v xml:space="preserve"> </v>
      </c>
      <c r="G270" s="92" t="str">
        <f t="shared" si="14"/>
        <v/>
      </c>
      <c r="H270" s="96" t="str">
        <f t="shared" si="15"/>
        <v/>
      </c>
    </row>
    <row r="271" spans="2:8" x14ac:dyDescent="0.3">
      <c r="B271" s="26"/>
      <c r="C271" s="90"/>
      <c r="D271" s="90"/>
      <c r="E271" s="92" t="str">
        <f t="shared" si="12"/>
        <v/>
      </c>
      <c r="F271" s="94" t="str">
        <f t="shared" si="13"/>
        <v xml:space="preserve"> </v>
      </c>
      <c r="G271" s="92" t="str">
        <f t="shared" si="14"/>
        <v/>
      </c>
      <c r="H271" s="96" t="str">
        <f t="shared" si="15"/>
        <v/>
      </c>
    </row>
    <row r="272" spans="2:8" x14ac:dyDescent="0.3">
      <c r="B272" s="26"/>
      <c r="C272" s="90"/>
      <c r="D272" s="90"/>
      <c r="E272" s="92" t="str">
        <f t="shared" si="12"/>
        <v/>
      </c>
      <c r="F272" s="94" t="str">
        <f t="shared" si="13"/>
        <v xml:space="preserve"> </v>
      </c>
      <c r="G272" s="92" t="str">
        <f t="shared" si="14"/>
        <v/>
      </c>
      <c r="H272" s="96" t="str">
        <f t="shared" si="15"/>
        <v/>
      </c>
    </row>
    <row r="273" spans="2:8" x14ac:dyDescent="0.3">
      <c r="B273" s="26"/>
      <c r="C273" s="90"/>
      <c r="D273" s="90"/>
      <c r="E273" s="92" t="str">
        <f t="shared" ref="E273:E336" si="16">IF(C273&gt;0,C273*10^6/(D273*660),"")</f>
        <v/>
      </c>
      <c r="F273" s="94" t="str">
        <f t="shared" ref="F273:F336" si="17">IF(C273&gt;0, IF(E273&gt;$E$12, H273/(E273/$E$12), "Concentration too low")," ")</f>
        <v xml:space="preserve"> </v>
      </c>
      <c r="G273" s="92" t="str">
        <f t="shared" ref="G273:G336" si="18">IF(C273&gt;0, IF(E273&gt;$E$12, H273-F273, "Concentration too low"),"")</f>
        <v/>
      </c>
      <c r="H273" s="96" t="str">
        <f t="shared" ref="H273:H336" si="19">IF(C273&gt;0, IF(E273&gt;$E$12, $E$13/$E$11, "Concentration too low"),"")</f>
        <v/>
      </c>
    </row>
    <row r="274" spans="2:8" x14ac:dyDescent="0.3">
      <c r="B274" s="26"/>
      <c r="C274" s="90"/>
      <c r="D274" s="90"/>
      <c r="E274" s="92" t="str">
        <f t="shared" si="16"/>
        <v/>
      </c>
      <c r="F274" s="94" t="str">
        <f t="shared" si="17"/>
        <v xml:space="preserve"> </v>
      </c>
      <c r="G274" s="92" t="str">
        <f t="shared" si="18"/>
        <v/>
      </c>
      <c r="H274" s="96" t="str">
        <f t="shared" si="19"/>
        <v/>
      </c>
    </row>
    <row r="275" spans="2:8" x14ac:dyDescent="0.3">
      <c r="B275" s="26"/>
      <c r="C275" s="90"/>
      <c r="D275" s="90"/>
      <c r="E275" s="92" t="str">
        <f t="shared" si="16"/>
        <v/>
      </c>
      <c r="F275" s="94" t="str">
        <f t="shared" si="17"/>
        <v xml:space="preserve"> </v>
      </c>
      <c r="G275" s="92" t="str">
        <f t="shared" si="18"/>
        <v/>
      </c>
      <c r="H275" s="96" t="str">
        <f t="shared" si="19"/>
        <v/>
      </c>
    </row>
    <row r="276" spans="2:8" x14ac:dyDescent="0.3">
      <c r="B276" s="26"/>
      <c r="C276" s="90"/>
      <c r="D276" s="90"/>
      <c r="E276" s="92" t="str">
        <f t="shared" si="16"/>
        <v/>
      </c>
      <c r="F276" s="94" t="str">
        <f t="shared" si="17"/>
        <v xml:space="preserve"> </v>
      </c>
      <c r="G276" s="92" t="str">
        <f t="shared" si="18"/>
        <v/>
      </c>
      <c r="H276" s="96" t="str">
        <f t="shared" si="19"/>
        <v/>
      </c>
    </row>
    <row r="277" spans="2:8" x14ac:dyDescent="0.3">
      <c r="B277" s="26"/>
      <c r="C277" s="90"/>
      <c r="D277" s="90"/>
      <c r="E277" s="92" t="str">
        <f t="shared" si="16"/>
        <v/>
      </c>
      <c r="F277" s="94" t="str">
        <f t="shared" si="17"/>
        <v xml:space="preserve"> </v>
      </c>
      <c r="G277" s="92" t="str">
        <f t="shared" si="18"/>
        <v/>
      </c>
      <c r="H277" s="96" t="str">
        <f t="shared" si="19"/>
        <v/>
      </c>
    </row>
    <row r="278" spans="2:8" x14ac:dyDescent="0.3">
      <c r="B278" s="26"/>
      <c r="C278" s="90"/>
      <c r="D278" s="90"/>
      <c r="E278" s="92" t="str">
        <f t="shared" si="16"/>
        <v/>
      </c>
      <c r="F278" s="94" t="str">
        <f t="shared" si="17"/>
        <v xml:space="preserve"> </v>
      </c>
      <c r="G278" s="92" t="str">
        <f t="shared" si="18"/>
        <v/>
      </c>
      <c r="H278" s="96" t="str">
        <f t="shared" si="19"/>
        <v/>
      </c>
    </row>
    <row r="279" spans="2:8" x14ac:dyDescent="0.3">
      <c r="B279" s="26"/>
      <c r="C279" s="90"/>
      <c r="D279" s="90"/>
      <c r="E279" s="92" t="str">
        <f t="shared" si="16"/>
        <v/>
      </c>
      <c r="F279" s="94" t="str">
        <f t="shared" si="17"/>
        <v xml:space="preserve"> </v>
      </c>
      <c r="G279" s="92" t="str">
        <f t="shared" si="18"/>
        <v/>
      </c>
      <c r="H279" s="96" t="str">
        <f t="shared" si="19"/>
        <v/>
      </c>
    </row>
    <row r="280" spans="2:8" x14ac:dyDescent="0.3">
      <c r="B280" s="26"/>
      <c r="C280" s="90"/>
      <c r="D280" s="90"/>
      <c r="E280" s="92" t="str">
        <f t="shared" si="16"/>
        <v/>
      </c>
      <c r="F280" s="94" t="str">
        <f t="shared" si="17"/>
        <v xml:space="preserve"> </v>
      </c>
      <c r="G280" s="92" t="str">
        <f t="shared" si="18"/>
        <v/>
      </c>
      <c r="H280" s="96" t="str">
        <f t="shared" si="19"/>
        <v/>
      </c>
    </row>
    <row r="281" spans="2:8" x14ac:dyDescent="0.3">
      <c r="B281" s="26"/>
      <c r="C281" s="90"/>
      <c r="D281" s="90"/>
      <c r="E281" s="92" t="str">
        <f t="shared" si="16"/>
        <v/>
      </c>
      <c r="F281" s="94" t="str">
        <f t="shared" si="17"/>
        <v xml:space="preserve"> </v>
      </c>
      <c r="G281" s="92" t="str">
        <f t="shared" si="18"/>
        <v/>
      </c>
      <c r="H281" s="96" t="str">
        <f t="shared" si="19"/>
        <v/>
      </c>
    </row>
    <row r="282" spans="2:8" x14ac:dyDescent="0.3">
      <c r="B282" s="26"/>
      <c r="C282" s="90"/>
      <c r="D282" s="90"/>
      <c r="E282" s="92" t="str">
        <f t="shared" si="16"/>
        <v/>
      </c>
      <c r="F282" s="94" t="str">
        <f t="shared" si="17"/>
        <v xml:space="preserve"> </v>
      </c>
      <c r="G282" s="92" t="str">
        <f t="shared" si="18"/>
        <v/>
      </c>
      <c r="H282" s="96" t="str">
        <f t="shared" si="19"/>
        <v/>
      </c>
    </row>
    <row r="283" spans="2:8" x14ac:dyDescent="0.3">
      <c r="B283" s="26"/>
      <c r="C283" s="90"/>
      <c r="D283" s="90"/>
      <c r="E283" s="92" t="str">
        <f t="shared" si="16"/>
        <v/>
      </c>
      <c r="F283" s="94" t="str">
        <f t="shared" si="17"/>
        <v xml:space="preserve"> </v>
      </c>
      <c r="G283" s="92" t="str">
        <f t="shared" si="18"/>
        <v/>
      </c>
      <c r="H283" s="96" t="str">
        <f t="shared" si="19"/>
        <v/>
      </c>
    </row>
    <row r="284" spans="2:8" x14ac:dyDescent="0.3">
      <c r="B284" s="26"/>
      <c r="C284" s="90"/>
      <c r="D284" s="90"/>
      <c r="E284" s="92" t="str">
        <f t="shared" si="16"/>
        <v/>
      </c>
      <c r="F284" s="94" t="str">
        <f t="shared" si="17"/>
        <v xml:space="preserve"> </v>
      </c>
      <c r="G284" s="92" t="str">
        <f t="shared" si="18"/>
        <v/>
      </c>
      <c r="H284" s="96" t="str">
        <f t="shared" si="19"/>
        <v/>
      </c>
    </row>
    <row r="285" spans="2:8" x14ac:dyDescent="0.3">
      <c r="B285" s="26"/>
      <c r="C285" s="90"/>
      <c r="D285" s="90"/>
      <c r="E285" s="92" t="str">
        <f t="shared" si="16"/>
        <v/>
      </c>
      <c r="F285" s="94" t="str">
        <f t="shared" si="17"/>
        <v xml:space="preserve"> </v>
      </c>
      <c r="G285" s="92" t="str">
        <f t="shared" si="18"/>
        <v/>
      </c>
      <c r="H285" s="96" t="str">
        <f t="shared" si="19"/>
        <v/>
      </c>
    </row>
    <row r="286" spans="2:8" x14ac:dyDescent="0.3">
      <c r="B286" s="26"/>
      <c r="C286" s="90"/>
      <c r="D286" s="90"/>
      <c r="E286" s="92" t="str">
        <f t="shared" si="16"/>
        <v/>
      </c>
      <c r="F286" s="94" t="str">
        <f t="shared" si="17"/>
        <v xml:space="preserve"> </v>
      </c>
      <c r="G286" s="92" t="str">
        <f t="shared" si="18"/>
        <v/>
      </c>
      <c r="H286" s="96" t="str">
        <f t="shared" si="19"/>
        <v/>
      </c>
    </row>
    <row r="287" spans="2:8" x14ac:dyDescent="0.3">
      <c r="B287" s="26"/>
      <c r="C287" s="90"/>
      <c r="D287" s="90"/>
      <c r="E287" s="92" t="str">
        <f t="shared" si="16"/>
        <v/>
      </c>
      <c r="F287" s="94" t="str">
        <f t="shared" si="17"/>
        <v xml:space="preserve"> </v>
      </c>
      <c r="G287" s="92" t="str">
        <f t="shared" si="18"/>
        <v/>
      </c>
      <c r="H287" s="96" t="str">
        <f t="shared" si="19"/>
        <v/>
      </c>
    </row>
    <row r="288" spans="2:8" x14ac:dyDescent="0.3">
      <c r="B288" s="26"/>
      <c r="C288" s="90"/>
      <c r="D288" s="90"/>
      <c r="E288" s="92" t="str">
        <f t="shared" si="16"/>
        <v/>
      </c>
      <c r="F288" s="94" t="str">
        <f t="shared" si="17"/>
        <v xml:space="preserve"> </v>
      </c>
      <c r="G288" s="92" t="str">
        <f t="shared" si="18"/>
        <v/>
      </c>
      <c r="H288" s="96" t="str">
        <f t="shared" si="19"/>
        <v/>
      </c>
    </row>
    <row r="289" spans="2:8" x14ac:dyDescent="0.3">
      <c r="B289" s="26"/>
      <c r="C289" s="90"/>
      <c r="D289" s="90"/>
      <c r="E289" s="92" t="str">
        <f t="shared" si="16"/>
        <v/>
      </c>
      <c r="F289" s="94" t="str">
        <f t="shared" si="17"/>
        <v xml:space="preserve"> </v>
      </c>
      <c r="G289" s="92" t="str">
        <f t="shared" si="18"/>
        <v/>
      </c>
      <c r="H289" s="96" t="str">
        <f t="shared" si="19"/>
        <v/>
      </c>
    </row>
    <row r="290" spans="2:8" x14ac:dyDescent="0.3">
      <c r="B290" s="26"/>
      <c r="C290" s="90"/>
      <c r="D290" s="90"/>
      <c r="E290" s="92" t="str">
        <f t="shared" si="16"/>
        <v/>
      </c>
      <c r="F290" s="94" t="str">
        <f t="shared" si="17"/>
        <v xml:space="preserve"> </v>
      </c>
      <c r="G290" s="92" t="str">
        <f t="shared" si="18"/>
        <v/>
      </c>
      <c r="H290" s="96" t="str">
        <f t="shared" si="19"/>
        <v/>
      </c>
    </row>
    <row r="291" spans="2:8" x14ac:dyDescent="0.3">
      <c r="B291" s="26"/>
      <c r="C291" s="90"/>
      <c r="D291" s="90"/>
      <c r="E291" s="92" t="str">
        <f t="shared" si="16"/>
        <v/>
      </c>
      <c r="F291" s="94" t="str">
        <f t="shared" si="17"/>
        <v xml:space="preserve"> </v>
      </c>
      <c r="G291" s="92" t="str">
        <f t="shared" si="18"/>
        <v/>
      </c>
      <c r="H291" s="96" t="str">
        <f t="shared" si="19"/>
        <v/>
      </c>
    </row>
    <row r="292" spans="2:8" x14ac:dyDescent="0.3">
      <c r="B292" s="26"/>
      <c r="C292" s="90"/>
      <c r="D292" s="90"/>
      <c r="E292" s="92" t="str">
        <f t="shared" si="16"/>
        <v/>
      </c>
      <c r="F292" s="94" t="str">
        <f t="shared" si="17"/>
        <v xml:space="preserve"> </v>
      </c>
      <c r="G292" s="92" t="str">
        <f t="shared" si="18"/>
        <v/>
      </c>
      <c r="H292" s="96" t="str">
        <f t="shared" si="19"/>
        <v/>
      </c>
    </row>
    <row r="293" spans="2:8" x14ac:dyDescent="0.3">
      <c r="B293" s="26"/>
      <c r="C293" s="90"/>
      <c r="D293" s="90"/>
      <c r="E293" s="92" t="str">
        <f t="shared" si="16"/>
        <v/>
      </c>
      <c r="F293" s="94" t="str">
        <f t="shared" si="17"/>
        <v xml:space="preserve"> </v>
      </c>
      <c r="G293" s="92" t="str">
        <f t="shared" si="18"/>
        <v/>
      </c>
      <c r="H293" s="96" t="str">
        <f t="shared" si="19"/>
        <v/>
      </c>
    </row>
    <row r="294" spans="2:8" x14ac:dyDescent="0.3">
      <c r="B294" s="26"/>
      <c r="C294" s="90"/>
      <c r="D294" s="90"/>
      <c r="E294" s="92" t="str">
        <f t="shared" si="16"/>
        <v/>
      </c>
      <c r="F294" s="94" t="str">
        <f t="shared" si="17"/>
        <v xml:space="preserve"> </v>
      </c>
      <c r="G294" s="92" t="str">
        <f t="shared" si="18"/>
        <v/>
      </c>
      <c r="H294" s="96" t="str">
        <f t="shared" si="19"/>
        <v/>
      </c>
    </row>
    <row r="295" spans="2:8" x14ac:dyDescent="0.3">
      <c r="B295" s="26"/>
      <c r="C295" s="90"/>
      <c r="D295" s="90"/>
      <c r="E295" s="92" t="str">
        <f t="shared" si="16"/>
        <v/>
      </c>
      <c r="F295" s="94" t="str">
        <f t="shared" si="17"/>
        <v xml:space="preserve"> </v>
      </c>
      <c r="G295" s="92" t="str">
        <f t="shared" si="18"/>
        <v/>
      </c>
      <c r="H295" s="96" t="str">
        <f t="shared" si="19"/>
        <v/>
      </c>
    </row>
    <row r="296" spans="2:8" x14ac:dyDescent="0.3">
      <c r="B296" s="26"/>
      <c r="C296" s="90"/>
      <c r="D296" s="90"/>
      <c r="E296" s="92" t="str">
        <f t="shared" si="16"/>
        <v/>
      </c>
      <c r="F296" s="94" t="str">
        <f t="shared" si="17"/>
        <v xml:space="preserve"> </v>
      </c>
      <c r="G296" s="92" t="str">
        <f t="shared" si="18"/>
        <v/>
      </c>
      <c r="H296" s="96" t="str">
        <f t="shared" si="19"/>
        <v/>
      </c>
    </row>
    <row r="297" spans="2:8" x14ac:dyDescent="0.3">
      <c r="B297" s="26"/>
      <c r="C297" s="90"/>
      <c r="D297" s="90"/>
      <c r="E297" s="92" t="str">
        <f t="shared" si="16"/>
        <v/>
      </c>
      <c r="F297" s="94" t="str">
        <f t="shared" si="17"/>
        <v xml:space="preserve"> </v>
      </c>
      <c r="G297" s="92" t="str">
        <f t="shared" si="18"/>
        <v/>
      </c>
      <c r="H297" s="96" t="str">
        <f t="shared" si="19"/>
        <v/>
      </c>
    </row>
    <row r="298" spans="2:8" x14ac:dyDescent="0.3">
      <c r="B298" s="26"/>
      <c r="C298" s="90"/>
      <c r="D298" s="90"/>
      <c r="E298" s="92" t="str">
        <f t="shared" si="16"/>
        <v/>
      </c>
      <c r="F298" s="94" t="str">
        <f t="shared" si="17"/>
        <v xml:space="preserve"> </v>
      </c>
      <c r="G298" s="92" t="str">
        <f t="shared" si="18"/>
        <v/>
      </c>
      <c r="H298" s="96" t="str">
        <f t="shared" si="19"/>
        <v/>
      </c>
    </row>
    <row r="299" spans="2:8" x14ac:dyDescent="0.3">
      <c r="B299" s="26"/>
      <c r="C299" s="90"/>
      <c r="D299" s="90"/>
      <c r="E299" s="92" t="str">
        <f t="shared" si="16"/>
        <v/>
      </c>
      <c r="F299" s="94" t="str">
        <f t="shared" si="17"/>
        <v xml:space="preserve"> </v>
      </c>
      <c r="G299" s="92" t="str">
        <f t="shared" si="18"/>
        <v/>
      </c>
      <c r="H299" s="96" t="str">
        <f t="shared" si="19"/>
        <v/>
      </c>
    </row>
    <row r="300" spans="2:8" x14ac:dyDescent="0.3">
      <c r="B300" s="26"/>
      <c r="C300" s="90"/>
      <c r="D300" s="90"/>
      <c r="E300" s="92" t="str">
        <f t="shared" si="16"/>
        <v/>
      </c>
      <c r="F300" s="94" t="str">
        <f t="shared" si="17"/>
        <v xml:space="preserve"> </v>
      </c>
      <c r="G300" s="92" t="str">
        <f t="shared" si="18"/>
        <v/>
      </c>
      <c r="H300" s="96" t="str">
        <f t="shared" si="19"/>
        <v/>
      </c>
    </row>
    <row r="301" spans="2:8" x14ac:dyDescent="0.3">
      <c r="B301" s="26"/>
      <c r="C301" s="90"/>
      <c r="D301" s="90"/>
      <c r="E301" s="92" t="str">
        <f t="shared" si="16"/>
        <v/>
      </c>
      <c r="F301" s="94" t="str">
        <f t="shared" si="17"/>
        <v xml:space="preserve"> </v>
      </c>
      <c r="G301" s="92" t="str">
        <f t="shared" si="18"/>
        <v/>
      </c>
      <c r="H301" s="96" t="str">
        <f t="shared" si="19"/>
        <v/>
      </c>
    </row>
    <row r="302" spans="2:8" x14ac:dyDescent="0.3">
      <c r="B302" s="26"/>
      <c r="C302" s="90"/>
      <c r="D302" s="90"/>
      <c r="E302" s="92" t="str">
        <f t="shared" si="16"/>
        <v/>
      </c>
      <c r="F302" s="94" t="str">
        <f t="shared" si="17"/>
        <v xml:space="preserve"> </v>
      </c>
      <c r="G302" s="92" t="str">
        <f t="shared" si="18"/>
        <v/>
      </c>
      <c r="H302" s="96" t="str">
        <f t="shared" si="19"/>
        <v/>
      </c>
    </row>
    <row r="303" spans="2:8" x14ac:dyDescent="0.3">
      <c r="B303" s="26"/>
      <c r="C303" s="90"/>
      <c r="D303" s="90"/>
      <c r="E303" s="92" t="str">
        <f t="shared" si="16"/>
        <v/>
      </c>
      <c r="F303" s="94" t="str">
        <f t="shared" si="17"/>
        <v xml:space="preserve"> </v>
      </c>
      <c r="G303" s="92" t="str">
        <f t="shared" si="18"/>
        <v/>
      </c>
      <c r="H303" s="96" t="str">
        <f t="shared" si="19"/>
        <v/>
      </c>
    </row>
    <row r="304" spans="2:8" x14ac:dyDescent="0.3">
      <c r="B304" s="26"/>
      <c r="C304" s="90"/>
      <c r="D304" s="90"/>
      <c r="E304" s="92" t="str">
        <f t="shared" si="16"/>
        <v/>
      </c>
      <c r="F304" s="94" t="str">
        <f t="shared" si="17"/>
        <v xml:space="preserve"> </v>
      </c>
      <c r="G304" s="92" t="str">
        <f t="shared" si="18"/>
        <v/>
      </c>
      <c r="H304" s="96" t="str">
        <f t="shared" si="19"/>
        <v/>
      </c>
    </row>
    <row r="305" spans="2:8" x14ac:dyDescent="0.3">
      <c r="B305" s="26"/>
      <c r="C305" s="90"/>
      <c r="D305" s="90"/>
      <c r="E305" s="92" t="str">
        <f t="shared" si="16"/>
        <v/>
      </c>
      <c r="F305" s="94" t="str">
        <f t="shared" si="17"/>
        <v xml:space="preserve"> </v>
      </c>
      <c r="G305" s="92" t="str">
        <f t="shared" si="18"/>
        <v/>
      </c>
      <c r="H305" s="96" t="str">
        <f t="shared" si="19"/>
        <v/>
      </c>
    </row>
    <row r="306" spans="2:8" x14ac:dyDescent="0.3">
      <c r="B306" s="26"/>
      <c r="C306" s="90"/>
      <c r="D306" s="90"/>
      <c r="E306" s="92" t="str">
        <f t="shared" si="16"/>
        <v/>
      </c>
      <c r="F306" s="94" t="str">
        <f t="shared" si="17"/>
        <v xml:space="preserve"> </v>
      </c>
      <c r="G306" s="92" t="str">
        <f t="shared" si="18"/>
        <v/>
      </c>
      <c r="H306" s="96" t="str">
        <f t="shared" si="19"/>
        <v/>
      </c>
    </row>
    <row r="307" spans="2:8" x14ac:dyDescent="0.3">
      <c r="B307" s="26"/>
      <c r="C307" s="90"/>
      <c r="D307" s="90"/>
      <c r="E307" s="92" t="str">
        <f t="shared" si="16"/>
        <v/>
      </c>
      <c r="F307" s="94" t="str">
        <f t="shared" si="17"/>
        <v xml:space="preserve"> </v>
      </c>
      <c r="G307" s="92" t="str">
        <f t="shared" si="18"/>
        <v/>
      </c>
      <c r="H307" s="96" t="str">
        <f t="shared" si="19"/>
        <v/>
      </c>
    </row>
    <row r="308" spans="2:8" x14ac:dyDescent="0.3">
      <c r="B308" s="26"/>
      <c r="C308" s="90"/>
      <c r="D308" s="90"/>
      <c r="E308" s="92" t="str">
        <f t="shared" si="16"/>
        <v/>
      </c>
      <c r="F308" s="94" t="str">
        <f t="shared" si="17"/>
        <v xml:space="preserve"> </v>
      </c>
      <c r="G308" s="92" t="str">
        <f t="shared" si="18"/>
        <v/>
      </c>
      <c r="H308" s="96" t="str">
        <f t="shared" si="19"/>
        <v/>
      </c>
    </row>
    <row r="309" spans="2:8" x14ac:dyDescent="0.3">
      <c r="B309" s="26"/>
      <c r="C309" s="90"/>
      <c r="D309" s="90"/>
      <c r="E309" s="92" t="str">
        <f t="shared" si="16"/>
        <v/>
      </c>
      <c r="F309" s="94" t="str">
        <f t="shared" si="17"/>
        <v xml:space="preserve"> </v>
      </c>
      <c r="G309" s="92" t="str">
        <f t="shared" si="18"/>
        <v/>
      </c>
      <c r="H309" s="96" t="str">
        <f t="shared" si="19"/>
        <v/>
      </c>
    </row>
    <row r="310" spans="2:8" x14ac:dyDescent="0.3">
      <c r="B310" s="26"/>
      <c r="C310" s="90"/>
      <c r="D310" s="90"/>
      <c r="E310" s="92" t="str">
        <f t="shared" si="16"/>
        <v/>
      </c>
      <c r="F310" s="94" t="str">
        <f t="shared" si="17"/>
        <v xml:space="preserve"> </v>
      </c>
      <c r="G310" s="92" t="str">
        <f t="shared" si="18"/>
        <v/>
      </c>
      <c r="H310" s="96" t="str">
        <f t="shared" si="19"/>
        <v/>
      </c>
    </row>
    <row r="311" spans="2:8" x14ac:dyDescent="0.3">
      <c r="B311" s="26"/>
      <c r="C311" s="90"/>
      <c r="D311" s="90"/>
      <c r="E311" s="92" t="str">
        <f t="shared" si="16"/>
        <v/>
      </c>
      <c r="F311" s="94" t="str">
        <f t="shared" si="17"/>
        <v xml:space="preserve"> </v>
      </c>
      <c r="G311" s="92" t="str">
        <f t="shared" si="18"/>
        <v/>
      </c>
      <c r="H311" s="96" t="str">
        <f t="shared" si="19"/>
        <v/>
      </c>
    </row>
    <row r="312" spans="2:8" x14ac:dyDescent="0.3">
      <c r="B312" s="26"/>
      <c r="C312" s="90"/>
      <c r="D312" s="90"/>
      <c r="E312" s="92" t="str">
        <f t="shared" si="16"/>
        <v/>
      </c>
      <c r="F312" s="94" t="str">
        <f t="shared" si="17"/>
        <v xml:space="preserve"> </v>
      </c>
      <c r="G312" s="92" t="str">
        <f t="shared" si="18"/>
        <v/>
      </c>
      <c r="H312" s="96" t="str">
        <f t="shared" si="19"/>
        <v/>
      </c>
    </row>
    <row r="313" spans="2:8" x14ac:dyDescent="0.3">
      <c r="B313" s="26"/>
      <c r="C313" s="90"/>
      <c r="D313" s="90"/>
      <c r="E313" s="92" t="str">
        <f t="shared" si="16"/>
        <v/>
      </c>
      <c r="F313" s="94" t="str">
        <f t="shared" si="17"/>
        <v xml:space="preserve"> </v>
      </c>
      <c r="G313" s="92" t="str">
        <f t="shared" si="18"/>
        <v/>
      </c>
      <c r="H313" s="96" t="str">
        <f t="shared" si="19"/>
        <v/>
      </c>
    </row>
    <row r="314" spans="2:8" x14ac:dyDescent="0.3">
      <c r="B314" s="26"/>
      <c r="C314" s="90"/>
      <c r="D314" s="90"/>
      <c r="E314" s="92" t="str">
        <f t="shared" si="16"/>
        <v/>
      </c>
      <c r="F314" s="94" t="str">
        <f t="shared" si="17"/>
        <v xml:space="preserve"> </v>
      </c>
      <c r="G314" s="92" t="str">
        <f t="shared" si="18"/>
        <v/>
      </c>
      <c r="H314" s="96" t="str">
        <f t="shared" si="19"/>
        <v/>
      </c>
    </row>
    <row r="315" spans="2:8" x14ac:dyDescent="0.3">
      <c r="B315" s="26"/>
      <c r="C315" s="90"/>
      <c r="D315" s="90"/>
      <c r="E315" s="92" t="str">
        <f t="shared" si="16"/>
        <v/>
      </c>
      <c r="F315" s="94" t="str">
        <f t="shared" si="17"/>
        <v xml:space="preserve"> </v>
      </c>
      <c r="G315" s="92" t="str">
        <f t="shared" si="18"/>
        <v/>
      </c>
      <c r="H315" s="96" t="str">
        <f t="shared" si="19"/>
        <v/>
      </c>
    </row>
    <row r="316" spans="2:8" x14ac:dyDescent="0.3">
      <c r="B316" s="26"/>
      <c r="C316" s="90"/>
      <c r="D316" s="90"/>
      <c r="E316" s="92" t="str">
        <f t="shared" si="16"/>
        <v/>
      </c>
      <c r="F316" s="94" t="str">
        <f t="shared" si="17"/>
        <v xml:space="preserve"> </v>
      </c>
      <c r="G316" s="92" t="str">
        <f t="shared" si="18"/>
        <v/>
      </c>
      <c r="H316" s="96" t="str">
        <f t="shared" si="19"/>
        <v/>
      </c>
    </row>
    <row r="317" spans="2:8" x14ac:dyDescent="0.3">
      <c r="B317" s="26"/>
      <c r="C317" s="90"/>
      <c r="D317" s="90"/>
      <c r="E317" s="92" t="str">
        <f t="shared" si="16"/>
        <v/>
      </c>
      <c r="F317" s="94" t="str">
        <f t="shared" si="17"/>
        <v xml:space="preserve"> </v>
      </c>
      <c r="G317" s="92" t="str">
        <f t="shared" si="18"/>
        <v/>
      </c>
      <c r="H317" s="96" t="str">
        <f t="shared" si="19"/>
        <v/>
      </c>
    </row>
    <row r="318" spans="2:8" x14ac:dyDescent="0.3">
      <c r="B318" s="26"/>
      <c r="C318" s="90"/>
      <c r="D318" s="90"/>
      <c r="E318" s="92" t="str">
        <f t="shared" si="16"/>
        <v/>
      </c>
      <c r="F318" s="94" t="str">
        <f t="shared" si="17"/>
        <v xml:space="preserve"> </v>
      </c>
      <c r="G318" s="92" t="str">
        <f t="shared" si="18"/>
        <v/>
      </c>
      <c r="H318" s="96" t="str">
        <f t="shared" si="19"/>
        <v/>
      </c>
    </row>
    <row r="319" spans="2:8" x14ac:dyDescent="0.3">
      <c r="B319" s="26"/>
      <c r="C319" s="90"/>
      <c r="D319" s="90"/>
      <c r="E319" s="92" t="str">
        <f t="shared" si="16"/>
        <v/>
      </c>
      <c r="F319" s="94" t="str">
        <f t="shared" si="17"/>
        <v xml:space="preserve"> </v>
      </c>
      <c r="G319" s="92" t="str">
        <f t="shared" si="18"/>
        <v/>
      </c>
      <c r="H319" s="96" t="str">
        <f t="shared" si="19"/>
        <v/>
      </c>
    </row>
    <row r="320" spans="2:8" x14ac:dyDescent="0.3">
      <c r="B320" s="26"/>
      <c r="C320" s="90"/>
      <c r="D320" s="90"/>
      <c r="E320" s="92" t="str">
        <f t="shared" si="16"/>
        <v/>
      </c>
      <c r="F320" s="94" t="str">
        <f t="shared" si="17"/>
        <v xml:space="preserve"> </v>
      </c>
      <c r="G320" s="92" t="str">
        <f t="shared" si="18"/>
        <v/>
      </c>
      <c r="H320" s="96" t="str">
        <f t="shared" si="19"/>
        <v/>
      </c>
    </row>
    <row r="321" spans="2:8" x14ac:dyDescent="0.3">
      <c r="B321" s="26"/>
      <c r="C321" s="90"/>
      <c r="D321" s="90"/>
      <c r="E321" s="92" t="str">
        <f t="shared" si="16"/>
        <v/>
      </c>
      <c r="F321" s="94" t="str">
        <f t="shared" si="17"/>
        <v xml:space="preserve"> </v>
      </c>
      <c r="G321" s="92" t="str">
        <f t="shared" si="18"/>
        <v/>
      </c>
      <c r="H321" s="96" t="str">
        <f t="shared" si="19"/>
        <v/>
      </c>
    </row>
    <row r="322" spans="2:8" x14ac:dyDescent="0.3">
      <c r="B322" s="26"/>
      <c r="C322" s="90"/>
      <c r="D322" s="90"/>
      <c r="E322" s="92" t="str">
        <f t="shared" si="16"/>
        <v/>
      </c>
      <c r="F322" s="94" t="str">
        <f t="shared" si="17"/>
        <v xml:space="preserve"> </v>
      </c>
      <c r="G322" s="92" t="str">
        <f t="shared" si="18"/>
        <v/>
      </c>
      <c r="H322" s="96" t="str">
        <f t="shared" si="19"/>
        <v/>
      </c>
    </row>
    <row r="323" spans="2:8" x14ac:dyDescent="0.3">
      <c r="B323" s="26"/>
      <c r="C323" s="90"/>
      <c r="D323" s="90"/>
      <c r="E323" s="92" t="str">
        <f t="shared" si="16"/>
        <v/>
      </c>
      <c r="F323" s="94" t="str">
        <f t="shared" si="17"/>
        <v xml:space="preserve"> </v>
      </c>
      <c r="G323" s="92" t="str">
        <f t="shared" si="18"/>
        <v/>
      </c>
      <c r="H323" s="96" t="str">
        <f t="shared" si="19"/>
        <v/>
      </c>
    </row>
    <row r="324" spans="2:8" x14ac:dyDescent="0.3">
      <c r="B324" s="26"/>
      <c r="C324" s="90"/>
      <c r="D324" s="90"/>
      <c r="E324" s="92" t="str">
        <f t="shared" si="16"/>
        <v/>
      </c>
      <c r="F324" s="94" t="str">
        <f t="shared" si="17"/>
        <v xml:space="preserve"> </v>
      </c>
      <c r="G324" s="92" t="str">
        <f t="shared" si="18"/>
        <v/>
      </c>
      <c r="H324" s="96" t="str">
        <f t="shared" si="19"/>
        <v/>
      </c>
    </row>
    <row r="325" spans="2:8" x14ac:dyDescent="0.3">
      <c r="B325" s="26"/>
      <c r="C325" s="90"/>
      <c r="D325" s="90"/>
      <c r="E325" s="92" t="str">
        <f t="shared" si="16"/>
        <v/>
      </c>
      <c r="F325" s="94" t="str">
        <f t="shared" si="17"/>
        <v xml:space="preserve"> </v>
      </c>
      <c r="G325" s="92" t="str">
        <f t="shared" si="18"/>
        <v/>
      </c>
      <c r="H325" s="96" t="str">
        <f t="shared" si="19"/>
        <v/>
      </c>
    </row>
    <row r="326" spans="2:8" x14ac:dyDescent="0.3">
      <c r="B326" s="26"/>
      <c r="C326" s="90"/>
      <c r="D326" s="90"/>
      <c r="E326" s="92" t="str">
        <f t="shared" si="16"/>
        <v/>
      </c>
      <c r="F326" s="94" t="str">
        <f t="shared" si="17"/>
        <v xml:space="preserve"> </v>
      </c>
      <c r="G326" s="92" t="str">
        <f t="shared" si="18"/>
        <v/>
      </c>
      <c r="H326" s="96" t="str">
        <f t="shared" si="19"/>
        <v/>
      </c>
    </row>
    <row r="327" spans="2:8" x14ac:dyDescent="0.3">
      <c r="B327" s="26"/>
      <c r="C327" s="90"/>
      <c r="D327" s="90"/>
      <c r="E327" s="92" t="str">
        <f t="shared" si="16"/>
        <v/>
      </c>
      <c r="F327" s="94" t="str">
        <f t="shared" si="17"/>
        <v xml:space="preserve"> </v>
      </c>
      <c r="G327" s="92" t="str">
        <f t="shared" si="18"/>
        <v/>
      </c>
      <c r="H327" s="96" t="str">
        <f t="shared" si="19"/>
        <v/>
      </c>
    </row>
    <row r="328" spans="2:8" x14ac:dyDescent="0.3">
      <c r="B328" s="26"/>
      <c r="C328" s="90"/>
      <c r="D328" s="90"/>
      <c r="E328" s="92" t="str">
        <f t="shared" si="16"/>
        <v/>
      </c>
      <c r="F328" s="94" t="str">
        <f t="shared" si="17"/>
        <v xml:space="preserve"> </v>
      </c>
      <c r="G328" s="92" t="str">
        <f t="shared" si="18"/>
        <v/>
      </c>
      <c r="H328" s="96" t="str">
        <f t="shared" si="19"/>
        <v/>
      </c>
    </row>
    <row r="329" spans="2:8" x14ac:dyDescent="0.3">
      <c r="B329" s="26"/>
      <c r="C329" s="90"/>
      <c r="D329" s="90"/>
      <c r="E329" s="92" t="str">
        <f t="shared" si="16"/>
        <v/>
      </c>
      <c r="F329" s="94" t="str">
        <f t="shared" si="17"/>
        <v xml:space="preserve"> </v>
      </c>
      <c r="G329" s="92" t="str">
        <f t="shared" si="18"/>
        <v/>
      </c>
      <c r="H329" s="96" t="str">
        <f t="shared" si="19"/>
        <v/>
      </c>
    </row>
    <row r="330" spans="2:8" x14ac:dyDescent="0.3">
      <c r="B330" s="26"/>
      <c r="C330" s="90"/>
      <c r="D330" s="90"/>
      <c r="E330" s="92" t="str">
        <f t="shared" si="16"/>
        <v/>
      </c>
      <c r="F330" s="94" t="str">
        <f t="shared" si="17"/>
        <v xml:space="preserve"> </v>
      </c>
      <c r="G330" s="92" t="str">
        <f t="shared" si="18"/>
        <v/>
      </c>
      <c r="H330" s="96" t="str">
        <f t="shared" si="19"/>
        <v/>
      </c>
    </row>
    <row r="331" spans="2:8" x14ac:dyDescent="0.3">
      <c r="B331" s="26"/>
      <c r="C331" s="90"/>
      <c r="D331" s="90"/>
      <c r="E331" s="92" t="str">
        <f t="shared" si="16"/>
        <v/>
      </c>
      <c r="F331" s="94" t="str">
        <f t="shared" si="17"/>
        <v xml:space="preserve"> </v>
      </c>
      <c r="G331" s="92" t="str">
        <f t="shared" si="18"/>
        <v/>
      </c>
      <c r="H331" s="96" t="str">
        <f t="shared" si="19"/>
        <v/>
      </c>
    </row>
    <row r="332" spans="2:8" x14ac:dyDescent="0.3">
      <c r="B332" s="26"/>
      <c r="C332" s="90"/>
      <c r="D332" s="90"/>
      <c r="E332" s="92" t="str">
        <f t="shared" si="16"/>
        <v/>
      </c>
      <c r="F332" s="94" t="str">
        <f t="shared" si="17"/>
        <v xml:space="preserve"> </v>
      </c>
      <c r="G332" s="92" t="str">
        <f t="shared" si="18"/>
        <v/>
      </c>
      <c r="H332" s="96" t="str">
        <f t="shared" si="19"/>
        <v/>
      </c>
    </row>
    <row r="333" spans="2:8" x14ac:dyDescent="0.3">
      <c r="B333" s="26"/>
      <c r="C333" s="90"/>
      <c r="D333" s="90"/>
      <c r="E333" s="92" t="str">
        <f t="shared" si="16"/>
        <v/>
      </c>
      <c r="F333" s="94" t="str">
        <f t="shared" si="17"/>
        <v xml:space="preserve"> </v>
      </c>
      <c r="G333" s="92" t="str">
        <f t="shared" si="18"/>
        <v/>
      </c>
      <c r="H333" s="96" t="str">
        <f t="shared" si="19"/>
        <v/>
      </c>
    </row>
    <row r="334" spans="2:8" x14ac:dyDescent="0.3">
      <c r="B334" s="26"/>
      <c r="C334" s="90"/>
      <c r="D334" s="90"/>
      <c r="E334" s="92" t="str">
        <f t="shared" si="16"/>
        <v/>
      </c>
      <c r="F334" s="94" t="str">
        <f t="shared" si="17"/>
        <v xml:space="preserve"> </v>
      </c>
      <c r="G334" s="92" t="str">
        <f t="shared" si="18"/>
        <v/>
      </c>
      <c r="H334" s="96" t="str">
        <f t="shared" si="19"/>
        <v/>
      </c>
    </row>
    <row r="335" spans="2:8" x14ac:dyDescent="0.3">
      <c r="B335" s="26"/>
      <c r="C335" s="90"/>
      <c r="D335" s="90"/>
      <c r="E335" s="92" t="str">
        <f t="shared" si="16"/>
        <v/>
      </c>
      <c r="F335" s="94" t="str">
        <f t="shared" si="17"/>
        <v xml:space="preserve"> </v>
      </c>
      <c r="G335" s="92" t="str">
        <f t="shared" si="18"/>
        <v/>
      </c>
      <c r="H335" s="96" t="str">
        <f t="shared" si="19"/>
        <v/>
      </c>
    </row>
    <row r="336" spans="2:8" x14ac:dyDescent="0.3">
      <c r="B336" s="26"/>
      <c r="C336" s="90"/>
      <c r="D336" s="90"/>
      <c r="E336" s="92" t="str">
        <f t="shared" si="16"/>
        <v/>
      </c>
      <c r="F336" s="94" t="str">
        <f t="shared" si="17"/>
        <v xml:space="preserve"> </v>
      </c>
      <c r="G336" s="92" t="str">
        <f t="shared" si="18"/>
        <v/>
      </c>
      <c r="H336" s="96" t="str">
        <f t="shared" si="19"/>
        <v/>
      </c>
    </row>
    <row r="337" spans="2:8" x14ac:dyDescent="0.3">
      <c r="B337" s="26"/>
      <c r="C337" s="90"/>
      <c r="D337" s="90"/>
      <c r="E337" s="92" t="str">
        <f t="shared" ref="E337:E399" si="20">IF(C337&gt;0,C337*10^6/(D337*660),"")</f>
        <v/>
      </c>
      <c r="F337" s="94" t="str">
        <f t="shared" ref="F337:F399" si="21">IF(C337&gt;0, IF(E337&gt;$E$12, H337/(E337/$E$12), "Concentration too low")," ")</f>
        <v xml:space="preserve"> </v>
      </c>
      <c r="G337" s="92" t="str">
        <f t="shared" ref="G337:G399" si="22">IF(C337&gt;0, IF(E337&gt;$E$12, H337-F337, "Concentration too low"),"")</f>
        <v/>
      </c>
      <c r="H337" s="96" t="str">
        <f t="shared" ref="H337:H399" si="23">IF(C337&gt;0, IF(E337&gt;$E$12, $E$13/$E$11, "Concentration too low"),"")</f>
        <v/>
      </c>
    </row>
    <row r="338" spans="2:8" x14ac:dyDescent="0.3">
      <c r="B338" s="26"/>
      <c r="C338" s="90"/>
      <c r="D338" s="90"/>
      <c r="E338" s="92" t="str">
        <f t="shared" si="20"/>
        <v/>
      </c>
      <c r="F338" s="94" t="str">
        <f t="shared" si="21"/>
        <v xml:space="preserve"> </v>
      </c>
      <c r="G338" s="92" t="str">
        <f t="shared" si="22"/>
        <v/>
      </c>
      <c r="H338" s="96" t="str">
        <f t="shared" si="23"/>
        <v/>
      </c>
    </row>
    <row r="339" spans="2:8" x14ac:dyDescent="0.3">
      <c r="B339" s="26"/>
      <c r="C339" s="90"/>
      <c r="D339" s="90"/>
      <c r="E339" s="92" t="str">
        <f t="shared" si="20"/>
        <v/>
      </c>
      <c r="F339" s="94" t="str">
        <f t="shared" si="21"/>
        <v xml:space="preserve"> </v>
      </c>
      <c r="G339" s="92" t="str">
        <f t="shared" si="22"/>
        <v/>
      </c>
      <c r="H339" s="96" t="str">
        <f t="shared" si="23"/>
        <v/>
      </c>
    </row>
    <row r="340" spans="2:8" x14ac:dyDescent="0.3">
      <c r="B340" s="26"/>
      <c r="C340" s="90"/>
      <c r="D340" s="90"/>
      <c r="E340" s="92" t="str">
        <f t="shared" si="20"/>
        <v/>
      </c>
      <c r="F340" s="94" t="str">
        <f t="shared" si="21"/>
        <v xml:space="preserve"> </v>
      </c>
      <c r="G340" s="92" t="str">
        <f t="shared" si="22"/>
        <v/>
      </c>
      <c r="H340" s="96" t="str">
        <f t="shared" si="23"/>
        <v/>
      </c>
    </row>
    <row r="341" spans="2:8" x14ac:dyDescent="0.3">
      <c r="B341" s="26"/>
      <c r="C341" s="90"/>
      <c r="D341" s="90"/>
      <c r="E341" s="92" t="str">
        <f t="shared" si="20"/>
        <v/>
      </c>
      <c r="F341" s="94" t="str">
        <f t="shared" si="21"/>
        <v xml:space="preserve"> </v>
      </c>
      <c r="G341" s="92" t="str">
        <f t="shared" si="22"/>
        <v/>
      </c>
      <c r="H341" s="96" t="str">
        <f t="shared" si="23"/>
        <v/>
      </c>
    </row>
    <row r="342" spans="2:8" x14ac:dyDescent="0.3">
      <c r="B342" s="26"/>
      <c r="C342" s="90"/>
      <c r="D342" s="90"/>
      <c r="E342" s="92" t="str">
        <f t="shared" si="20"/>
        <v/>
      </c>
      <c r="F342" s="94" t="str">
        <f t="shared" si="21"/>
        <v xml:space="preserve"> </v>
      </c>
      <c r="G342" s="92" t="str">
        <f t="shared" si="22"/>
        <v/>
      </c>
      <c r="H342" s="96" t="str">
        <f t="shared" si="23"/>
        <v/>
      </c>
    </row>
    <row r="343" spans="2:8" x14ac:dyDescent="0.3">
      <c r="B343" s="26"/>
      <c r="C343" s="90"/>
      <c r="D343" s="90"/>
      <c r="E343" s="92" t="str">
        <f t="shared" si="20"/>
        <v/>
      </c>
      <c r="F343" s="94" t="str">
        <f t="shared" si="21"/>
        <v xml:space="preserve"> </v>
      </c>
      <c r="G343" s="92" t="str">
        <f t="shared" si="22"/>
        <v/>
      </c>
      <c r="H343" s="96" t="str">
        <f t="shared" si="23"/>
        <v/>
      </c>
    </row>
    <row r="344" spans="2:8" x14ac:dyDescent="0.3">
      <c r="B344" s="26"/>
      <c r="C344" s="90"/>
      <c r="D344" s="90"/>
      <c r="E344" s="92" t="str">
        <f t="shared" si="20"/>
        <v/>
      </c>
      <c r="F344" s="94" t="str">
        <f t="shared" si="21"/>
        <v xml:space="preserve"> </v>
      </c>
      <c r="G344" s="92" t="str">
        <f t="shared" si="22"/>
        <v/>
      </c>
      <c r="H344" s="96" t="str">
        <f t="shared" si="23"/>
        <v/>
      </c>
    </row>
    <row r="345" spans="2:8" x14ac:dyDescent="0.3">
      <c r="B345" s="26"/>
      <c r="C345" s="90"/>
      <c r="D345" s="90"/>
      <c r="E345" s="92" t="str">
        <f t="shared" si="20"/>
        <v/>
      </c>
      <c r="F345" s="94" t="str">
        <f t="shared" si="21"/>
        <v xml:space="preserve"> </v>
      </c>
      <c r="G345" s="92" t="str">
        <f t="shared" si="22"/>
        <v/>
      </c>
      <c r="H345" s="96" t="str">
        <f t="shared" si="23"/>
        <v/>
      </c>
    </row>
    <row r="346" spans="2:8" x14ac:dyDescent="0.3">
      <c r="B346" s="26"/>
      <c r="C346" s="90"/>
      <c r="D346" s="90"/>
      <c r="E346" s="92" t="str">
        <f t="shared" si="20"/>
        <v/>
      </c>
      <c r="F346" s="94" t="str">
        <f t="shared" si="21"/>
        <v xml:space="preserve"> </v>
      </c>
      <c r="G346" s="92" t="str">
        <f t="shared" si="22"/>
        <v/>
      </c>
      <c r="H346" s="96" t="str">
        <f t="shared" si="23"/>
        <v/>
      </c>
    </row>
    <row r="347" spans="2:8" x14ac:dyDescent="0.3">
      <c r="B347" s="26"/>
      <c r="C347" s="90"/>
      <c r="D347" s="90"/>
      <c r="E347" s="92" t="str">
        <f t="shared" si="20"/>
        <v/>
      </c>
      <c r="F347" s="94" t="str">
        <f t="shared" si="21"/>
        <v xml:space="preserve"> </v>
      </c>
      <c r="G347" s="92" t="str">
        <f t="shared" si="22"/>
        <v/>
      </c>
      <c r="H347" s="96" t="str">
        <f t="shared" si="23"/>
        <v/>
      </c>
    </row>
    <row r="348" spans="2:8" x14ac:dyDescent="0.3">
      <c r="B348" s="26"/>
      <c r="C348" s="90"/>
      <c r="D348" s="90"/>
      <c r="E348" s="92" t="str">
        <f t="shared" si="20"/>
        <v/>
      </c>
      <c r="F348" s="94" t="str">
        <f t="shared" si="21"/>
        <v xml:space="preserve"> </v>
      </c>
      <c r="G348" s="92" t="str">
        <f t="shared" si="22"/>
        <v/>
      </c>
      <c r="H348" s="96" t="str">
        <f t="shared" si="23"/>
        <v/>
      </c>
    </row>
    <row r="349" spans="2:8" x14ac:dyDescent="0.3">
      <c r="B349" s="26"/>
      <c r="C349" s="90"/>
      <c r="D349" s="90"/>
      <c r="E349" s="92" t="str">
        <f t="shared" si="20"/>
        <v/>
      </c>
      <c r="F349" s="94" t="str">
        <f t="shared" si="21"/>
        <v xml:space="preserve"> </v>
      </c>
      <c r="G349" s="92" t="str">
        <f t="shared" si="22"/>
        <v/>
      </c>
      <c r="H349" s="96" t="str">
        <f t="shared" si="23"/>
        <v/>
      </c>
    </row>
    <row r="350" spans="2:8" x14ac:dyDescent="0.3">
      <c r="B350" s="26"/>
      <c r="C350" s="90"/>
      <c r="D350" s="90"/>
      <c r="E350" s="92" t="str">
        <f t="shared" si="20"/>
        <v/>
      </c>
      <c r="F350" s="94" t="str">
        <f t="shared" si="21"/>
        <v xml:space="preserve"> </v>
      </c>
      <c r="G350" s="92" t="str">
        <f t="shared" si="22"/>
        <v/>
      </c>
      <c r="H350" s="96" t="str">
        <f t="shared" si="23"/>
        <v/>
      </c>
    </row>
    <row r="351" spans="2:8" x14ac:dyDescent="0.3">
      <c r="B351" s="26"/>
      <c r="C351" s="90"/>
      <c r="D351" s="90"/>
      <c r="E351" s="92" t="str">
        <f t="shared" si="20"/>
        <v/>
      </c>
      <c r="F351" s="94" t="str">
        <f t="shared" si="21"/>
        <v xml:space="preserve"> </v>
      </c>
      <c r="G351" s="92" t="str">
        <f t="shared" si="22"/>
        <v/>
      </c>
      <c r="H351" s="96" t="str">
        <f t="shared" si="23"/>
        <v/>
      </c>
    </row>
    <row r="352" spans="2:8" x14ac:dyDescent="0.3">
      <c r="B352" s="26"/>
      <c r="C352" s="90"/>
      <c r="D352" s="90"/>
      <c r="E352" s="92" t="str">
        <f t="shared" si="20"/>
        <v/>
      </c>
      <c r="F352" s="94" t="str">
        <f t="shared" si="21"/>
        <v xml:space="preserve"> </v>
      </c>
      <c r="G352" s="92" t="str">
        <f t="shared" si="22"/>
        <v/>
      </c>
      <c r="H352" s="96" t="str">
        <f t="shared" si="23"/>
        <v/>
      </c>
    </row>
    <row r="353" spans="2:8" x14ac:dyDescent="0.3">
      <c r="B353" s="26"/>
      <c r="C353" s="90"/>
      <c r="D353" s="90"/>
      <c r="E353" s="92" t="str">
        <f t="shared" si="20"/>
        <v/>
      </c>
      <c r="F353" s="94" t="str">
        <f t="shared" si="21"/>
        <v xml:space="preserve"> </v>
      </c>
      <c r="G353" s="92" t="str">
        <f t="shared" si="22"/>
        <v/>
      </c>
      <c r="H353" s="96" t="str">
        <f t="shared" si="23"/>
        <v/>
      </c>
    </row>
    <row r="354" spans="2:8" x14ac:dyDescent="0.3">
      <c r="B354" s="26"/>
      <c r="C354" s="90"/>
      <c r="D354" s="90"/>
      <c r="E354" s="92" t="str">
        <f t="shared" si="20"/>
        <v/>
      </c>
      <c r="F354" s="94" t="str">
        <f t="shared" si="21"/>
        <v xml:space="preserve"> </v>
      </c>
      <c r="G354" s="92" t="str">
        <f t="shared" si="22"/>
        <v/>
      </c>
      <c r="H354" s="96" t="str">
        <f t="shared" si="23"/>
        <v/>
      </c>
    </row>
    <row r="355" spans="2:8" x14ac:dyDescent="0.3">
      <c r="B355" s="26"/>
      <c r="C355" s="90"/>
      <c r="D355" s="90"/>
      <c r="E355" s="92" t="str">
        <f t="shared" si="20"/>
        <v/>
      </c>
      <c r="F355" s="94" t="str">
        <f t="shared" si="21"/>
        <v xml:space="preserve"> </v>
      </c>
      <c r="G355" s="92" t="str">
        <f t="shared" si="22"/>
        <v/>
      </c>
      <c r="H355" s="96" t="str">
        <f t="shared" si="23"/>
        <v/>
      </c>
    </row>
    <row r="356" spans="2:8" x14ac:dyDescent="0.3">
      <c r="B356" s="26"/>
      <c r="C356" s="90"/>
      <c r="D356" s="90"/>
      <c r="E356" s="92" t="str">
        <f t="shared" si="20"/>
        <v/>
      </c>
      <c r="F356" s="94" t="str">
        <f t="shared" si="21"/>
        <v xml:space="preserve"> </v>
      </c>
      <c r="G356" s="92" t="str">
        <f t="shared" si="22"/>
        <v/>
      </c>
      <c r="H356" s="96" t="str">
        <f t="shared" si="23"/>
        <v/>
      </c>
    </row>
    <row r="357" spans="2:8" x14ac:dyDescent="0.3">
      <c r="B357" s="26"/>
      <c r="C357" s="90"/>
      <c r="D357" s="90"/>
      <c r="E357" s="92" t="str">
        <f t="shared" si="20"/>
        <v/>
      </c>
      <c r="F357" s="94" t="str">
        <f t="shared" si="21"/>
        <v xml:space="preserve"> </v>
      </c>
      <c r="G357" s="92" t="str">
        <f t="shared" si="22"/>
        <v/>
      </c>
      <c r="H357" s="96" t="str">
        <f t="shared" si="23"/>
        <v/>
      </c>
    </row>
    <row r="358" spans="2:8" x14ac:dyDescent="0.3">
      <c r="B358" s="26"/>
      <c r="C358" s="90"/>
      <c r="D358" s="90"/>
      <c r="E358" s="92" t="str">
        <f t="shared" si="20"/>
        <v/>
      </c>
      <c r="F358" s="94" t="str">
        <f t="shared" si="21"/>
        <v xml:space="preserve"> </v>
      </c>
      <c r="G358" s="92" t="str">
        <f t="shared" si="22"/>
        <v/>
      </c>
      <c r="H358" s="96" t="str">
        <f t="shared" si="23"/>
        <v/>
      </c>
    </row>
    <row r="359" spans="2:8" x14ac:dyDescent="0.3">
      <c r="B359" s="26"/>
      <c r="C359" s="90"/>
      <c r="D359" s="90"/>
      <c r="E359" s="92" t="str">
        <f t="shared" si="20"/>
        <v/>
      </c>
      <c r="F359" s="94" t="str">
        <f t="shared" si="21"/>
        <v xml:space="preserve"> </v>
      </c>
      <c r="G359" s="92" t="str">
        <f t="shared" si="22"/>
        <v/>
      </c>
      <c r="H359" s="96" t="str">
        <f t="shared" si="23"/>
        <v/>
      </c>
    </row>
    <row r="360" spans="2:8" x14ac:dyDescent="0.3">
      <c r="B360" s="26"/>
      <c r="C360" s="90"/>
      <c r="D360" s="90"/>
      <c r="E360" s="92" t="str">
        <f t="shared" si="20"/>
        <v/>
      </c>
      <c r="F360" s="94" t="str">
        <f t="shared" si="21"/>
        <v xml:space="preserve"> </v>
      </c>
      <c r="G360" s="92" t="str">
        <f t="shared" si="22"/>
        <v/>
      </c>
      <c r="H360" s="96" t="str">
        <f t="shared" si="23"/>
        <v/>
      </c>
    </row>
    <row r="361" spans="2:8" x14ac:dyDescent="0.3">
      <c r="B361" s="26"/>
      <c r="C361" s="90"/>
      <c r="D361" s="90"/>
      <c r="E361" s="92" t="str">
        <f t="shared" si="20"/>
        <v/>
      </c>
      <c r="F361" s="94" t="str">
        <f t="shared" si="21"/>
        <v xml:space="preserve"> </v>
      </c>
      <c r="G361" s="92" t="str">
        <f t="shared" si="22"/>
        <v/>
      </c>
      <c r="H361" s="96" t="str">
        <f t="shared" si="23"/>
        <v/>
      </c>
    </row>
    <row r="362" spans="2:8" x14ac:dyDescent="0.3">
      <c r="B362" s="26"/>
      <c r="C362" s="90"/>
      <c r="D362" s="90"/>
      <c r="E362" s="92" t="str">
        <f t="shared" si="20"/>
        <v/>
      </c>
      <c r="F362" s="94" t="str">
        <f t="shared" si="21"/>
        <v xml:space="preserve"> </v>
      </c>
      <c r="G362" s="92" t="str">
        <f t="shared" si="22"/>
        <v/>
      </c>
      <c r="H362" s="96" t="str">
        <f t="shared" si="23"/>
        <v/>
      </c>
    </row>
    <row r="363" spans="2:8" x14ac:dyDescent="0.3">
      <c r="B363" s="26"/>
      <c r="C363" s="90"/>
      <c r="D363" s="90"/>
      <c r="E363" s="92" t="str">
        <f t="shared" si="20"/>
        <v/>
      </c>
      <c r="F363" s="94" t="str">
        <f t="shared" si="21"/>
        <v xml:space="preserve"> </v>
      </c>
      <c r="G363" s="92" t="str">
        <f t="shared" si="22"/>
        <v/>
      </c>
      <c r="H363" s="96" t="str">
        <f t="shared" si="23"/>
        <v/>
      </c>
    </row>
    <row r="364" spans="2:8" x14ac:dyDescent="0.3">
      <c r="B364" s="26"/>
      <c r="C364" s="90"/>
      <c r="D364" s="90"/>
      <c r="E364" s="92" t="str">
        <f t="shared" si="20"/>
        <v/>
      </c>
      <c r="F364" s="94" t="str">
        <f t="shared" si="21"/>
        <v xml:space="preserve"> </v>
      </c>
      <c r="G364" s="92" t="str">
        <f t="shared" si="22"/>
        <v/>
      </c>
      <c r="H364" s="96" t="str">
        <f t="shared" si="23"/>
        <v/>
      </c>
    </row>
    <row r="365" spans="2:8" x14ac:dyDescent="0.3">
      <c r="B365" s="26"/>
      <c r="C365" s="90"/>
      <c r="D365" s="90"/>
      <c r="E365" s="92" t="str">
        <f t="shared" si="20"/>
        <v/>
      </c>
      <c r="F365" s="94" t="str">
        <f t="shared" si="21"/>
        <v xml:space="preserve"> </v>
      </c>
      <c r="G365" s="92" t="str">
        <f t="shared" si="22"/>
        <v/>
      </c>
      <c r="H365" s="96" t="str">
        <f t="shared" si="23"/>
        <v/>
      </c>
    </row>
    <row r="366" spans="2:8" x14ac:dyDescent="0.3">
      <c r="B366" s="26"/>
      <c r="C366" s="90"/>
      <c r="D366" s="90"/>
      <c r="E366" s="92" t="str">
        <f t="shared" si="20"/>
        <v/>
      </c>
      <c r="F366" s="94" t="str">
        <f t="shared" si="21"/>
        <v xml:space="preserve"> </v>
      </c>
      <c r="G366" s="92" t="str">
        <f t="shared" si="22"/>
        <v/>
      </c>
      <c r="H366" s="96" t="str">
        <f t="shared" si="23"/>
        <v/>
      </c>
    </row>
    <row r="367" spans="2:8" x14ac:dyDescent="0.3">
      <c r="B367" s="26"/>
      <c r="C367" s="90"/>
      <c r="D367" s="90"/>
      <c r="E367" s="92" t="str">
        <f t="shared" si="20"/>
        <v/>
      </c>
      <c r="F367" s="94" t="str">
        <f t="shared" si="21"/>
        <v xml:space="preserve"> </v>
      </c>
      <c r="G367" s="92" t="str">
        <f t="shared" si="22"/>
        <v/>
      </c>
      <c r="H367" s="96" t="str">
        <f t="shared" si="23"/>
        <v/>
      </c>
    </row>
    <row r="368" spans="2:8" x14ac:dyDescent="0.3">
      <c r="B368" s="26"/>
      <c r="C368" s="90"/>
      <c r="D368" s="90"/>
      <c r="E368" s="92" t="str">
        <f t="shared" si="20"/>
        <v/>
      </c>
      <c r="F368" s="94" t="str">
        <f t="shared" si="21"/>
        <v xml:space="preserve"> </v>
      </c>
      <c r="G368" s="92" t="str">
        <f t="shared" si="22"/>
        <v/>
      </c>
      <c r="H368" s="96" t="str">
        <f t="shared" si="23"/>
        <v/>
      </c>
    </row>
    <row r="369" spans="2:8" x14ac:dyDescent="0.3">
      <c r="B369" s="26"/>
      <c r="C369" s="90"/>
      <c r="D369" s="90"/>
      <c r="E369" s="92" t="str">
        <f t="shared" si="20"/>
        <v/>
      </c>
      <c r="F369" s="94" t="str">
        <f t="shared" si="21"/>
        <v xml:space="preserve"> </v>
      </c>
      <c r="G369" s="92" t="str">
        <f t="shared" si="22"/>
        <v/>
      </c>
      <c r="H369" s="96" t="str">
        <f t="shared" si="23"/>
        <v/>
      </c>
    </row>
    <row r="370" spans="2:8" x14ac:dyDescent="0.3">
      <c r="B370" s="26"/>
      <c r="C370" s="90"/>
      <c r="D370" s="90"/>
      <c r="E370" s="92" t="str">
        <f t="shared" si="20"/>
        <v/>
      </c>
      <c r="F370" s="94" t="str">
        <f t="shared" si="21"/>
        <v xml:space="preserve"> </v>
      </c>
      <c r="G370" s="92" t="str">
        <f t="shared" si="22"/>
        <v/>
      </c>
      <c r="H370" s="96" t="str">
        <f t="shared" si="23"/>
        <v/>
      </c>
    </row>
    <row r="371" spans="2:8" x14ac:dyDescent="0.3">
      <c r="B371" s="26"/>
      <c r="C371" s="90"/>
      <c r="D371" s="90"/>
      <c r="E371" s="92" t="str">
        <f t="shared" si="20"/>
        <v/>
      </c>
      <c r="F371" s="94" t="str">
        <f t="shared" si="21"/>
        <v xml:space="preserve"> </v>
      </c>
      <c r="G371" s="92" t="str">
        <f t="shared" si="22"/>
        <v/>
      </c>
      <c r="H371" s="96" t="str">
        <f t="shared" si="23"/>
        <v/>
      </c>
    </row>
    <row r="372" spans="2:8" x14ac:dyDescent="0.3">
      <c r="B372" s="26"/>
      <c r="C372" s="90"/>
      <c r="D372" s="90"/>
      <c r="E372" s="92" t="str">
        <f t="shared" si="20"/>
        <v/>
      </c>
      <c r="F372" s="94" t="str">
        <f t="shared" si="21"/>
        <v xml:space="preserve"> </v>
      </c>
      <c r="G372" s="92" t="str">
        <f t="shared" si="22"/>
        <v/>
      </c>
      <c r="H372" s="96" t="str">
        <f t="shared" si="23"/>
        <v/>
      </c>
    </row>
    <row r="373" spans="2:8" x14ac:dyDescent="0.3">
      <c r="B373" s="26"/>
      <c r="C373" s="90"/>
      <c r="D373" s="90"/>
      <c r="E373" s="92" t="str">
        <f t="shared" si="20"/>
        <v/>
      </c>
      <c r="F373" s="94" t="str">
        <f t="shared" si="21"/>
        <v xml:space="preserve"> </v>
      </c>
      <c r="G373" s="92" t="str">
        <f t="shared" si="22"/>
        <v/>
      </c>
      <c r="H373" s="96" t="str">
        <f t="shared" si="23"/>
        <v/>
      </c>
    </row>
    <row r="374" spans="2:8" x14ac:dyDescent="0.3">
      <c r="B374" s="26"/>
      <c r="C374" s="90"/>
      <c r="D374" s="90"/>
      <c r="E374" s="92" t="str">
        <f t="shared" si="20"/>
        <v/>
      </c>
      <c r="F374" s="94" t="str">
        <f t="shared" si="21"/>
        <v xml:space="preserve"> </v>
      </c>
      <c r="G374" s="92" t="str">
        <f t="shared" si="22"/>
        <v/>
      </c>
      <c r="H374" s="96" t="str">
        <f t="shared" si="23"/>
        <v/>
      </c>
    </row>
    <row r="375" spans="2:8" x14ac:dyDescent="0.3">
      <c r="B375" s="26"/>
      <c r="C375" s="90"/>
      <c r="D375" s="90"/>
      <c r="E375" s="92" t="str">
        <f t="shared" si="20"/>
        <v/>
      </c>
      <c r="F375" s="94" t="str">
        <f t="shared" si="21"/>
        <v xml:space="preserve"> </v>
      </c>
      <c r="G375" s="92" t="str">
        <f t="shared" si="22"/>
        <v/>
      </c>
      <c r="H375" s="96" t="str">
        <f t="shared" si="23"/>
        <v/>
      </c>
    </row>
    <row r="376" spans="2:8" x14ac:dyDescent="0.3">
      <c r="B376" s="26"/>
      <c r="C376" s="90"/>
      <c r="D376" s="90"/>
      <c r="E376" s="92" t="str">
        <f t="shared" si="20"/>
        <v/>
      </c>
      <c r="F376" s="94" t="str">
        <f t="shared" si="21"/>
        <v xml:space="preserve"> </v>
      </c>
      <c r="G376" s="92" t="str">
        <f t="shared" si="22"/>
        <v/>
      </c>
      <c r="H376" s="96" t="str">
        <f t="shared" si="23"/>
        <v/>
      </c>
    </row>
    <row r="377" spans="2:8" x14ac:dyDescent="0.3">
      <c r="B377" s="26"/>
      <c r="C377" s="90"/>
      <c r="D377" s="90"/>
      <c r="E377" s="92" t="str">
        <f t="shared" si="20"/>
        <v/>
      </c>
      <c r="F377" s="94" t="str">
        <f t="shared" si="21"/>
        <v xml:space="preserve"> </v>
      </c>
      <c r="G377" s="92" t="str">
        <f t="shared" si="22"/>
        <v/>
      </c>
      <c r="H377" s="96" t="str">
        <f t="shared" si="23"/>
        <v/>
      </c>
    </row>
    <row r="378" spans="2:8" x14ac:dyDescent="0.3">
      <c r="B378" s="26"/>
      <c r="C378" s="90"/>
      <c r="D378" s="90"/>
      <c r="E378" s="92" t="str">
        <f t="shared" si="20"/>
        <v/>
      </c>
      <c r="F378" s="94" t="str">
        <f t="shared" si="21"/>
        <v xml:space="preserve"> </v>
      </c>
      <c r="G378" s="92" t="str">
        <f t="shared" si="22"/>
        <v/>
      </c>
      <c r="H378" s="96" t="str">
        <f t="shared" si="23"/>
        <v/>
      </c>
    </row>
    <row r="379" spans="2:8" x14ac:dyDescent="0.3">
      <c r="B379" s="26"/>
      <c r="C379" s="90"/>
      <c r="D379" s="90"/>
      <c r="E379" s="92" t="str">
        <f t="shared" si="20"/>
        <v/>
      </c>
      <c r="F379" s="94" t="str">
        <f t="shared" si="21"/>
        <v xml:space="preserve"> </v>
      </c>
      <c r="G379" s="92" t="str">
        <f t="shared" si="22"/>
        <v/>
      </c>
      <c r="H379" s="96" t="str">
        <f t="shared" si="23"/>
        <v/>
      </c>
    </row>
    <row r="380" spans="2:8" x14ac:dyDescent="0.3">
      <c r="B380" s="26"/>
      <c r="C380" s="90"/>
      <c r="D380" s="90"/>
      <c r="E380" s="92" t="str">
        <f t="shared" si="20"/>
        <v/>
      </c>
      <c r="F380" s="94" t="str">
        <f t="shared" si="21"/>
        <v xml:space="preserve"> </v>
      </c>
      <c r="G380" s="92" t="str">
        <f t="shared" si="22"/>
        <v/>
      </c>
      <c r="H380" s="96" t="str">
        <f t="shared" si="23"/>
        <v/>
      </c>
    </row>
    <row r="381" spans="2:8" x14ac:dyDescent="0.3">
      <c r="B381" s="26"/>
      <c r="C381" s="90"/>
      <c r="D381" s="90"/>
      <c r="E381" s="92" t="str">
        <f t="shared" si="20"/>
        <v/>
      </c>
      <c r="F381" s="94" t="str">
        <f t="shared" si="21"/>
        <v xml:space="preserve"> </v>
      </c>
      <c r="G381" s="92" t="str">
        <f t="shared" si="22"/>
        <v/>
      </c>
      <c r="H381" s="96" t="str">
        <f t="shared" si="23"/>
        <v/>
      </c>
    </row>
    <row r="382" spans="2:8" x14ac:dyDescent="0.3">
      <c r="B382" s="26"/>
      <c r="C382" s="90"/>
      <c r="D382" s="90"/>
      <c r="E382" s="92" t="str">
        <f t="shared" si="20"/>
        <v/>
      </c>
      <c r="F382" s="94" t="str">
        <f t="shared" si="21"/>
        <v xml:space="preserve"> </v>
      </c>
      <c r="G382" s="92" t="str">
        <f t="shared" si="22"/>
        <v/>
      </c>
      <c r="H382" s="96" t="str">
        <f t="shared" si="23"/>
        <v/>
      </c>
    </row>
    <row r="383" spans="2:8" x14ac:dyDescent="0.3">
      <c r="B383" s="26"/>
      <c r="C383" s="90"/>
      <c r="D383" s="90"/>
      <c r="E383" s="92" t="str">
        <f t="shared" si="20"/>
        <v/>
      </c>
      <c r="F383" s="94" t="str">
        <f t="shared" si="21"/>
        <v xml:space="preserve"> </v>
      </c>
      <c r="G383" s="92" t="str">
        <f t="shared" si="22"/>
        <v/>
      </c>
      <c r="H383" s="96" t="str">
        <f t="shared" si="23"/>
        <v/>
      </c>
    </row>
    <row r="384" spans="2:8" x14ac:dyDescent="0.3">
      <c r="B384" s="26"/>
      <c r="C384" s="90"/>
      <c r="D384" s="90"/>
      <c r="E384" s="92" t="str">
        <f t="shared" si="20"/>
        <v/>
      </c>
      <c r="F384" s="94" t="str">
        <f t="shared" si="21"/>
        <v xml:space="preserve"> </v>
      </c>
      <c r="G384" s="92" t="str">
        <f t="shared" si="22"/>
        <v/>
      </c>
      <c r="H384" s="96" t="str">
        <f t="shared" si="23"/>
        <v/>
      </c>
    </row>
    <row r="385" spans="2:8" x14ac:dyDescent="0.3">
      <c r="B385" s="26"/>
      <c r="C385" s="90"/>
      <c r="D385" s="90"/>
      <c r="E385" s="92" t="str">
        <f t="shared" si="20"/>
        <v/>
      </c>
      <c r="F385" s="94" t="str">
        <f t="shared" si="21"/>
        <v xml:space="preserve"> </v>
      </c>
      <c r="G385" s="92" t="str">
        <f t="shared" si="22"/>
        <v/>
      </c>
      <c r="H385" s="96" t="str">
        <f t="shared" si="23"/>
        <v/>
      </c>
    </row>
    <row r="386" spans="2:8" x14ac:dyDescent="0.3">
      <c r="B386" s="26"/>
      <c r="C386" s="90"/>
      <c r="D386" s="90"/>
      <c r="E386" s="92" t="str">
        <f t="shared" si="20"/>
        <v/>
      </c>
      <c r="F386" s="94" t="str">
        <f t="shared" si="21"/>
        <v xml:space="preserve"> </v>
      </c>
      <c r="G386" s="92" t="str">
        <f t="shared" si="22"/>
        <v/>
      </c>
      <c r="H386" s="96" t="str">
        <f t="shared" si="23"/>
        <v/>
      </c>
    </row>
    <row r="387" spans="2:8" x14ac:dyDescent="0.3">
      <c r="B387" s="26"/>
      <c r="C387" s="90"/>
      <c r="D387" s="90"/>
      <c r="E387" s="92" t="str">
        <f t="shared" si="20"/>
        <v/>
      </c>
      <c r="F387" s="94" t="str">
        <f t="shared" si="21"/>
        <v xml:space="preserve"> </v>
      </c>
      <c r="G387" s="92" t="str">
        <f t="shared" si="22"/>
        <v/>
      </c>
      <c r="H387" s="96" t="str">
        <f t="shared" si="23"/>
        <v/>
      </c>
    </row>
    <row r="388" spans="2:8" x14ac:dyDescent="0.3">
      <c r="B388" s="26"/>
      <c r="C388" s="90"/>
      <c r="D388" s="90"/>
      <c r="E388" s="92" t="str">
        <f t="shared" si="20"/>
        <v/>
      </c>
      <c r="F388" s="94" t="str">
        <f t="shared" si="21"/>
        <v xml:space="preserve"> </v>
      </c>
      <c r="G388" s="92" t="str">
        <f t="shared" si="22"/>
        <v/>
      </c>
      <c r="H388" s="96" t="str">
        <f t="shared" si="23"/>
        <v/>
      </c>
    </row>
    <row r="389" spans="2:8" x14ac:dyDescent="0.3">
      <c r="B389" s="26"/>
      <c r="C389" s="90"/>
      <c r="D389" s="90"/>
      <c r="E389" s="92" t="str">
        <f t="shared" si="20"/>
        <v/>
      </c>
      <c r="F389" s="94" t="str">
        <f t="shared" si="21"/>
        <v xml:space="preserve"> </v>
      </c>
      <c r="G389" s="92" t="str">
        <f t="shared" si="22"/>
        <v/>
      </c>
      <c r="H389" s="96" t="str">
        <f t="shared" si="23"/>
        <v/>
      </c>
    </row>
    <row r="390" spans="2:8" x14ac:dyDescent="0.3">
      <c r="B390" s="26"/>
      <c r="C390" s="90"/>
      <c r="D390" s="90"/>
      <c r="E390" s="92" t="str">
        <f t="shared" si="20"/>
        <v/>
      </c>
      <c r="F390" s="94" t="str">
        <f t="shared" si="21"/>
        <v xml:space="preserve"> </v>
      </c>
      <c r="G390" s="92" t="str">
        <f t="shared" si="22"/>
        <v/>
      </c>
      <c r="H390" s="96" t="str">
        <f t="shared" si="23"/>
        <v/>
      </c>
    </row>
    <row r="391" spans="2:8" x14ac:dyDescent="0.3">
      <c r="B391" s="26"/>
      <c r="C391" s="90"/>
      <c r="D391" s="90"/>
      <c r="E391" s="92" t="str">
        <f t="shared" si="20"/>
        <v/>
      </c>
      <c r="F391" s="94" t="str">
        <f t="shared" si="21"/>
        <v xml:space="preserve"> </v>
      </c>
      <c r="G391" s="92" t="str">
        <f t="shared" si="22"/>
        <v/>
      </c>
      <c r="H391" s="96" t="str">
        <f t="shared" si="23"/>
        <v/>
      </c>
    </row>
    <row r="392" spans="2:8" x14ac:dyDescent="0.3">
      <c r="B392" s="26"/>
      <c r="C392" s="90"/>
      <c r="D392" s="90"/>
      <c r="E392" s="92" t="str">
        <f t="shared" si="20"/>
        <v/>
      </c>
      <c r="F392" s="94" t="str">
        <f t="shared" si="21"/>
        <v xml:space="preserve"> </v>
      </c>
      <c r="G392" s="92" t="str">
        <f t="shared" si="22"/>
        <v/>
      </c>
      <c r="H392" s="96" t="str">
        <f t="shared" si="23"/>
        <v/>
      </c>
    </row>
    <row r="393" spans="2:8" x14ac:dyDescent="0.3">
      <c r="B393" s="26"/>
      <c r="C393" s="90"/>
      <c r="D393" s="90"/>
      <c r="E393" s="92" t="str">
        <f t="shared" si="20"/>
        <v/>
      </c>
      <c r="F393" s="94" t="str">
        <f t="shared" si="21"/>
        <v xml:space="preserve"> </v>
      </c>
      <c r="G393" s="92" t="str">
        <f t="shared" si="22"/>
        <v/>
      </c>
      <c r="H393" s="96" t="str">
        <f t="shared" si="23"/>
        <v/>
      </c>
    </row>
    <row r="394" spans="2:8" x14ac:dyDescent="0.3">
      <c r="B394" s="26"/>
      <c r="C394" s="90"/>
      <c r="D394" s="90"/>
      <c r="E394" s="92" t="str">
        <f t="shared" si="20"/>
        <v/>
      </c>
      <c r="F394" s="94" t="str">
        <f t="shared" si="21"/>
        <v xml:space="preserve"> </v>
      </c>
      <c r="G394" s="92" t="str">
        <f t="shared" si="22"/>
        <v/>
      </c>
      <c r="H394" s="96" t="str">
        <f t="shared" si="23"/>
        <v/>
      </c>
    </row>
    <row r="395" spans="2:8" x14ac:dyDescent="0.3">
      <c r="B395" s="26"/>
      <c r="C395" s="90"/>
      <c r="D395" s="90"/>
      <c r="E395" s="92" t="str">
        <f t="shared" si="20"/>
        <v/>
      </c>
      <c r="F395" s="94" t="str">
        <f t="shared" si="21"/>
        <v xml:space="preserve"> </v>
      </c>
      <c r="G395" s="92" t="str">
        <f t="shared" si="22"/>
        <v/>
      </c>
      <c r="H395" s="96" t="str">
        <f t="shared" si="23"/>
        <v/>
      </c>
    </row>
    <row r="396" spans="2:8" x14ac:dyDescent="0.3">
      <c r="B396" s="26"/>
      <c r="C396" s="90"/>
      <c r="D396" s="90"/>
      <c r="E396" s="92" t="str">
        <f t="shared" si="20"/>
        <v/>
      </c>
      <c r="F396" s="94" t="str">
        <f t="shared" si="21"/>
        <v xml:space="preserve"> </v>
      </c>
      <c r="G396" s="92" t="str">
        <f t="shared" si="22"/>
        <v/>
      </c>
      <c r="H396" s="96" t="str">
        <f t="shared" si="23"/>
        <v/>
      </c>
    </row>
    <row r="397" spans="2:8" x14ac:dyDescent="0.3">
      <c r="B397" s="26"/>
      <c r="C397" s="90"/>
      <c r="D397" s="90"/>
      <c r="E397" s="92" t="str">
        <f t="shared" si="20"/>
        <v/>
      </c>
      <c r="F397" s="94" t="str">
        <f t="shared" si="21"/>
        <v xml:space="preserve"> </v>
      </c>
      <c r="G397" s="92" t="str">
        <f t="shared" si="22"/>
        <v/>
      </c>
      <c r="H397" s="96" t="str">
        <f t="shared" si="23"/>
        <v/>
      </c>
    </row>
    <row r="398" spans="2:8" x14ac:dyDescent="0.3">
      <c r="B398" s="26"/>
      <c r="C398" s="90"/>
      <c r="D398" s="90"/>
      <c r="E398" s="92" t="str">
        <f t="shared" si="20"/>
        <v/>
      </c>
      <c r="F398" s="94" t="str">
        <f t="shared" si="21"/>
        <v xml:space="preserve"> </v>
      </c>
      <c r="G398" s="92" t="str">
        <f t="shared" si="22"/>
        <v/>
      </c>
      <c r="H398" s="96" t="str">
        <f t="shared" si="23"/>
        <v/>
      </c>
    </row>
    <row r="399" spans="2:8" ht="15" thickBot="1" x14ac:dyDescent="0.35">
      <c r="B399" s="27"/>
      <c r="C399" s="91"/>
      <c r="D399" s="91"/>
      <c r="E399" s="93" t="str">
        <f t="shared" si="20"/>
        <v/>
      </c>
      <c r="F399" s="95" t="str">
        <f t="shared" si="21"/>
        <v xml:space="preserve"> </v>
      </c>
      <c r="G399" s="93" t="str">
        <f t="shared" si="22"/>
        <v/>
      </c>
      <c r="H399" s="97" t="str">
        <f t="shared" si="23"/>
        <v/>
      </c>
    </row>
    <row r="400" spans="2:8" x14ac:dyDescent="0.3">
      <c r="G400" s="24"/>
    </row>
  </sheetData>
  <sheetProtection algorithmName="SHA-512" hashValue="+Vwh4pCcXSUaaILLbKKxYm5cBb9UKR29nWHxhTyg0Z83WRgSlLaeQcM8Y4uj2oVCAr4hGhvm+JQhfzFSFCalZA==" saltValue="zeab2sSy7qsFppG5c0+T0w==" spinCount="100000" sheet="1" objects="1" scenarios="1"/>
  <phoneticPr fontId="2" type="noConversion"/>
  <conditionalFormatting sqref="B16:B399">
    <cfRule type="expression" dxfId="1" priority="1">
      <formula>E16&gt;0</formula>
    </cfRule>
  </conditionalFormatting>
  <pageMargins left="0.7" right="0.7" top="0.78740157499999996" bottom="0.78740157499999996" header="0.3" footer="0.3"/>
  <pageSetup paperSize="9" orientation="portrait" horizontalDpi="4294967294" verticalDpi="0" r:id="rId1"/>
  <ignoredErrors>
    <ignoredError sqref="E19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9B403-006D-45A1-96AF-0DADE2729F64}">
  <dimension ref="A1:AB395"/>
  <sheetViews>
    <sheetView zoomScaleNormal="100" workbookViewId="0">
      <pane ySplit="9" topLeftCell="A10" activePane="bottomLeft" state="frozen"/>
      <selection pane="bottomLeft" activeCell="G28" sqref="G28"/>
    </sheetView>
  </sheetViews>
  <sheetFormatPr baseColWidth="10" defaultColWidth="11.44140625" defaultRowHeight="14.4" x14ac:dyDescent="0.3"/>
  <cols>
    <col min="1" max="1" width="11.44140625" style="11"/>
    <col min="2" max="2" width="10.88671875" style="28" customWidth="1"/>
    <col min="3" max="5" width="13.5546875" style="28" customWidth="1"/>
    <col min="6" max="6" width="14.33203125" style="28" customWidth="1"/>
    <col min="7" max="7" width="16.88671875" style="28" bestFit="1" customWidth="1"/>
    <col min="8" max="8" width="16.88671875" style="28" customWidth="1"/>
    <col min="9" max="9" width="18.5546875" style="28" customWidth="1"/>
    <col min="10" max="10" width="19.44140625" style="28" customWidth="1"/>
    <col min="11" max="11" width="14" style="28" customWidth="1"/>
    <col min="12" max="12" width="22.6640625" style="28" customWidth="1"/>
    <col min="13" max="13" width="50.44140625" style="28" customWidth="1"/>
    <col min="14" max="16384" width="11.44140625" style="28"/>
  </cols>
  <sheetData>
    <row r="1" spans="1:28" x14ac:dyDescent="0.3">
      <c r="F1" s="29"/>
      <c r="G1" s="29"/>
      <c r="H1" s="29"/>
      <c r="I1" s="29"/>
      <c r="J1" s="29"/>
      <c r="K1" s="29"/>
      <c r="M1" s="30"/>
    </row>
    <row r="2" spans="1:28" ht="18" x14ac:dyDescent="0.35">
      <c r="A2" s="31" t="s">
        <v>56</v>
      </c>
      <c r="F2" s="10"/>
      <c r="G2" s="11"/>
      <c r="H2" s="11"/>
      <c r="I2" s="11"/>
      <c r="J2" s="11"/>
      <c r="K2" s="11"/>
      <c r="M2" s="30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</row>
    <row r="3" spans="1:28" x14ac:dyDescent="0.3">
      <c r="A3" s="29"/>
      <c r="B3" s="32"/>
      <c r="C3" s="32"/>
      <c r="D3" s="32"/>
      <c r="E3" s="32"/>
      <c r="L3" s="11"/>
      <c r="M3" s="33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</row>
    <row r="4" spans="1:28" x14ac:dyDescent="0.3">
      <c r="A4" s="10"/>
      <c r="B4" s="34" t="s">
        <v>62</v>
      </c>
      <c r="C4" s="35"/>
      <c r="D4" s="35"/>
      <c r="E4" s="35"/>
      <c r="F4" s="35"/>
      <c r="G4" s="35"/>
      <c r="H4" s="35"/>
      <c r="I4" s="10"/>
      <c r="J4" s="10"/>
      <c r="K4" s="10"/>
      <c r="L4" s="36"/>
      <c r="M4" s="33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</row>
    <row r="5" spans="1:28" x14ac:dyDescent="0.3">
      <c r="A5" s="10"/>
      <c r="B5" s="37" t="s">
        <v>67</v>
      </c>
      <c r="C5" s="35"/>
      <c r="D5" s="35"/>
      <c r="E5" s="35"/>
      <c r="F5" s="35"/>
      <c r="G5" s="35"/>
      <c r="H5" s="35"/>
      <c r="I5" s="10"/>
      <c r="J5" s="10"/>
      <c r="K5" s="10"/>
      <c r="L5" s="36"/>
      <c r="M5" s="33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</row>
    <row r="6" spans="1:28" x14ac:dyDescent="0.3">
      <c r="A6" s="10"/>
      <c r="B6" s="38" t="s">
        <v>68</v>
      </c>
      <c r="C6" s="35"/>
      <c r="D6" s="35"/>
      <c r="E6" s="35"/>
      <c r="F6" s="35"/>
      <c r="G6" s="35"/>
      <c r="H6" s="35"/>
      <c r="I6" s="10"/>
      <c r="J6" s="10"/>
      <c r="K6" s="10"/>
      <c r="L6" s="36"/>
      <c r="M6" s="33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</row>
    <row r="7" spans="1:28" x14ac:dyDescent="0.3">
      <c r="A7" s="10"/>
      <c r="B7" s="39" t="s">
        <v>69</v>
      </c>
      <c r="C7" s="35"/>
      <c r="D7" s="35"/>
      <c r="E7" s="35"/>
      <c r="F7" s="35"/>
      <c r="G7" s="35"/>
      <c r="H7" s="35"/>
      <c r="I7" s="10"/>
      <c r="J7" s="10"/>
      <c r="K7" s="10"/>
      <c r="L7" s="36"/>
      <c r="M7" s="40" t="s">
        <v>11</v>
      </c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</row>
    <row r="8" spans="1:28" ht="15" thickBot="1" x14ac:dyDescent="0.35">
      <c r="A8" s="41"/>
      <c r="B8" s="42"/>
      <c r="C8" s="42"/>
      <c r="D8" s="42"/>
      <c r="E8" s="42"/>
      <c r="F8" s="42"/>
      <c r="G8" s="42"/>
      <c r="H8" s="42"/>
      <c r="I8" s="42"/>
      <c r="J8" s="42"/>
      <c r="K8" s="42"/>
      <c r="L8" s="43"/>
      <c r="M8" s="44" t="s">
        <v>12</v>
      </c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</row>
    <row r="9" spans="1:28" s="50" customFormat="1" ht="72.599999999999994" thickBot="1" x14ac:dyDescent="0.35">
      <c r="A9" s="45"/>
      <c r="B9" s="46" t="s">
        <v>13</v>
      </c>
      <c r="C9" s="7" t="s">
        <v>14</v>
      </c>
      <c r="D9" s="7" t="s">
        <v>15</v>
      </c>
      <c r="E9" s="7" t="s">
        <v>16</v>
      </c>
      <c r="F9" s="6" t="s">
        <v>80</v>
      </c>
      <c r="G9" s="47" t="s">
        <v>19</v>
      </c>
      <c r="H9" s="6" t="s">
        <v>81</v>
      </c>
      <c r="I9" s="47" t="s">
        <v>19</v>
      </c>
      <c r="J9" s="7" t="s">
        <v>17</v>
      </c>
      <c r="K9" s="7" t="s">
        <v>18</v>
      </c>
      <c r="L9" s="48" t="s">
        <v>60</v>
      </c>
      <c r="M9" s="23" t="str">
        <f>CONCATENATE(B9,",",C9,",",D9,",",E9,",",G9,",",I9,",",J9,",",K9)</f>
        <v>Sample_ID,Sample_Name,Sample_Plate,Sample_Well,index sequence,index sequence,Sample_Project,Description</v>
      </c>
      <c r="N9" s="4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</row>
    <row r="10" spans="1:28" x14ac:dyDescent="0.3">
      <c r="A10" s="51"/>
      <c r="B10" s="52" t="str">
        <f>IF('Pooling Calculator'!B16&gt;0,'Pooling Calculator'!B16,"")</f>
        <v>Library_1</v>
      </c>
      <c r="C10" s="3"/>
      <c r="D10" s="3"/>
      <c r="E10" s="3"/>
      <c r="F10" s="3" t="s">
        <v>106</v>
      </c>
      <c r="G10" s="53" t="str">
        <f>IF(F10&gt;0,VLOOKUP(F10,$R$11:$S$34,2,FALSE),"")</f>
        <v>ACGCTACT</v>
      </c>
      <c r="H10" s="3" t="s">
        <v>82</v>
      </c>
      <c r="I10" s="53" t="str">
        <f>IF(H10&gt;0,VLOOKUP(H10,$P$11:$Q$34,2,FALSE),"")</f>
        <v>TAAGACAC</v>
      </c>
      <c r="J10" s="3"/>
      <c r="K10" s="3"/>
      <c r="L10" s="54" t="str">
        <f>F10&amp;"-"&amp;H10</f>
        <v>MIB2X-R1-MIB2A-F1</v>
      </c>
      <c r="M10" s="55" t="str">
        <f>CONCATENATE(B10,",",C10,",",D10,",",E10,",",F10,",",G10,",",H10,",",I10,",",J10,",",K10)</f>
        <v>Library_1,,,,MIB2X-R1,ACGCTACT,MIB2A-F1,TAAGACAC,,</v>
      </c>
      <c r="N10" s="33"/>
      <c r="O10" s="98"/>
      <c r="P10" s="100"/>
      <c r="Q10" s="100"/>
      <c r="R10" s="100"/>
      <c r="S10" s="100"/>
      <c r="T10" s="100"/>
      <c r="U10" s="98"/>
      <c r="V10" s="98"/>
      <c r="W10" s="98"/>
      <c r="X10" s="98"/>
      <c r="Y10" s="98"/>
      <c r="Z10" s="98"/>
      <c r="AA10" s="98"/>
      <c r="AB10" s="98"/>
    </row>
    <row r="11" spans="1:28" x14ac:dyDescent="0.3">
      <c r="A11" s="51"/>
      <c r="B11" s="52" t="str">
        <f>IF('Pooling Calculator'!B17&gt;0,'Pooling Calculator'!B17,"")</f>
        <v>Library_2</v>
      </c>
      <c r="C11" s="1"/>
      <c r="D11" s="1"/>
      <c r="E11" s="1"/>
      <c r="F11" s="1" t="s">
        <v>107</v>
      </c>
      <c r="G11" s="53" t="str">
        <f t="shared" ref="G11:G74" si="0">IF(F11&gt;0,VLOOKUP(F11,$R$11:$S$34,2,FALSE),"")</f>
        <v>CGAGCGAC</v>
      </c>
      <c r="H11" s="1" t="s">
        <v>83</v>
      </c>
      <c r="I11" s="53" t="str">
        <f t="shared" ref="I11:I74" si="1">IF(H11&gt;0,VLOOKUP(H11,$P$11:$Q$34,2,FALSE),"")</f>
        <v>CTGCGTGT</v>
      </c>
      <c r="J11" s="1"/>
      <c r="K11" s="1"/>
      <c r="L11" s="54" t="str">
        <f t="shared" ref="L11:L74" si="2">F11&amp;"-"&amp;H11</f>
        <v>MIB2X-R2-MIB2A-F2</v>
      </c>
      <c r="M11" s="55" t="str">
        <f t="shared" ref="M11:M74" si="3">CONCATENATE(B11,",",C11,",",D11,",",E11,",",F11,",",G11,",",H11,",",I11,",",J11,",",K11)</f>
        <v>Library_2,,,,MIB2X-R2,CGAGCGAC,MIB2A-F2,CTGCGTGT,,</v>
      </c>
      <c r="N11" s="33"/>
      <c r="O11" s="98"/>
      <c r="P11" s="56" t="s">
        <v>82</v>
      </c>
      <c r="Q11" s="56" t="s">
        <v>39</v>
      </c>
      <c r="R11" s="56" t="s">
        <v>106</v>
      </c>
      <c r="S11" s="56" t="s">
        <v>46</v>
      </c>
      <c r="T11" s="100"/>
      <c r="U11" s="98"/>
      <c r="V11" s="98"/>
      <c r="W11" s="98"/>
      <c r="X11" s="98"/>
      <c r="Y11" s="98"/>
      <c r="Z11" s="98"/>
      <c r="AA11" s="98"/>
      <c r="AB11" s="98"/>
    </row>
    <row r="12" spans="1:28" x14ac:dyDescent="0.3">
      <c r="A12" s="51"/>
      <c r="B12" s="52" t="str">
        <f>IF('Pooling Calculator'!B18&gt;0,'Pooling Calculator'!B18,"")</f>
        <v/>
      </c>
      <c r="C12" s="1"/>
      <c r="D12" s="1"/>
      <c r="E12" s="1"/>
      <c r="F12" s="1"/>
      <c r="G12" s="53" t="str">
        <f t="shared" si="0"/>
        <v/>
      </c>
      <c r="H12" s="1"/>
      <c r="I12" s="53" t="str">
        <f t="shared" si="1"/>
        <v/>
      </c>
      <c r="J12" s="1"/>
      <c r="K12" s="1"/>
      <c r="L12" s="54" t="str">
        <f t="shared" si="2"/>
        <v>-</v>
      </c>
      <c r="M12" s="55" t="str">
        <f t="shared" si="3"/>
        <v>,,,,,,,,,</v>
      </c>
      <c r="N12" s="33"/>
      <c r="O12" s="98"/>
      <c r="P12" s="56" t="s">
        <v>83</v>
      </c>
      <c r="Q12" s="56" t="s">
        <v>23</v>
      </c>
      <c r="R12" s="56" t="s">
        <v>107</v>
      </c>
      <c r="S12" s="56" t="s">
        <v>51</v>
      </c>
      <c r="T12" s="100"/>
      <c r="U12" s="98"/>
      <c r="V12" s="98"/>
      <c r="W12" s="98"/>
      <c r="X12" s="98"/>
      <c r="Y12" s="98"/>
      <c r="Z12" s="98"/>
      <c r="AA12" s="98"/>
      <c r="AB12" s="98"/>
    </row>
    <row r="13" spans="1:28" x14ac:dyDescent="0.3">
      <c r="A13" s="51"/>
      <c r="B13" s="52" t="str">
        <f>IF('Pooling Calculator'!B19&gt;0,'Pooling Calculator'!B19,"")</f>
        <v/>
      </c>
      <c r="C13" s="1"/>
      <c r="D13" s="1"/>
      <c r="E13" s="1"/>
      <c r="F13" s="1"/>
      <c r="G13" s="53" t="str">
        <f t="shared" si="0"/>
        <v/>
      </c>
      <c r="H13" s="1"/>
      <c r="I13" s="53" t="str">
        <f t="shared" si="1"/>
        <v/>
      </c>
      <c r="J13" s="1"/>
      <c r="K13" s="1"/>
      <c r="L13" s="54" t="str">
        <f t="shared" si="2"/>
        <v>-</v>
      </c>
      <c r="M13" s="55" t="str">
        <f>CONCATENATE(B13,",",C13,",",D13,",",E13,",",F13,",",G13,",",H13,",",I13,",",J13,",",K13)</f>
        <v>,,,,,,,,,</v>
      </c>
      <c r="N13" s="33"/>
      <c r="O13" s="98"/>
      <c r="P13" s="56" t="s">
        <v>84</v>
      </c>
      <c r="Q13" s="56" t="s">
        <v>38</v>
      </c>
      <c r="R13" s="56" t="s">
        <v>108</v>
      </c>
      <c r="S13" s="56" t="s">
        <v>54</v>
      </c>
      <c r="T13" s="100"/>
      <c r="U13" s="98"/>
      <c r="V13" s="98"/>
      <c r="W13" s="98"/>
      <c r="X13" s="98"/>
      <c r="Y13" s="98"/>
      <c r="Z13" s="98"/>
      <c r="AA13" s="98"/>
      <c r="AB13" s="98"/>
    </row>
    <row r="14" spans="1:28" x14ac:dyDescent="0.3">
      <c r="A14" s="51"/>
      <c r="B14" s="52" t="str">
        <f>IF('Pooling Calculator'!B20&gt;0,'Pooling Calculator'!B20,"")</f>
        <v/>
      </c>
      <c r="C14" s="1"/>
      <c r="D14" s="1"/>
      <c r="E14" s="1"/>
      <c r="F14" s="1"/>
      <c r="G14" s="53" t="str">
        <f t="shared" si="0"/>
        <v/>
      </c>
      <c r="H14" s="1"/>
      <c r="I14" s="53" t="str">
        <f t="shared" si="1"/>
        <v/>
      </c>
      <c r="J14" s="1"/>
      <c r="K14" s="1"/>
      <c r="L14" s="54" t="str">
        <f t="shared" si="2"/>
        <v>-</v>
      </c>
      <c r="M14" s="55" t="str">
        <f t="shared" si="3"/>
        <v>,,,,,,,,,</v>
      </c>
      <c r="N14" s="33"/>
      <c r="O14" s="98"/>
      <c r="P14" s="56" t="s">
        <v>85</v>
      </c>
      <c r="Q14" s="56" t="s">
        <v>40</v>
      </c>
      <c r="R14" s="56" t="s">
        <v>109</v>
      </c>
      <c r="S14" s="56" t="s">
        <v>55</v>
      </c>
      <c r="T14" s="100"/>
      <c r="U14" s="98"/>
      <c r="V14" s="98"/>
      <c r="W14" s="98"/>
      <c r="X14" s="98"/>
      <c r="Y14" s="98"/>
      <c r="Z14" s="98"/>
      <c r="AA14" s="98"/>
      <c r="AB14" s="98"/>
    </row>
    <row r="15" spans="1:28" x14ac:dyDescent="0.3">
      <c r="A15" s="51"/>
      <c r="B15" s="52" t="str">
        <f>IF('Pooling Calculator'!B21&gt;0,'Pooling Calculator'!B21,"")</f>
        <v/>
      </c>
      <c r="C15" s="1"/>
      <c r="D15" s="1"/>
      <c r="E15" s="1"/>
      <c r="F15" s="1"/>
      <c r="G15" s="53" t="str">
        <f t="shared" si="0"/>
        <v/>
      </c>
      <c r="H15" s="1"/>
      <c r="I15" s="53" t="str">
        <f t="shared" si="1"/>
        <v/>
      </c>
      <c r="J15" s="1"/>
      <c r="K15" s="1"/>
      <c r="L15" s="54" t="str">
        <f t="shared" si="2"/>
        <v>-</v>
      </c>
      <c r="M15" s="55" t="str">
        <f t="shared" si="3"/>
        <v>,,,,,,,,,</v>
      </c>
      <c r="N15" s="33"/>
      <c r="O15" s="98"/>
      <c r="P15" s="56" t="s">
        <v>86</v>
      </c>
      <c r="Q15" s="56" t="s">
        <v>29</v>
      </c>
      <c r="R15" s="56" t="s">
        <v>110</v>
      </c>
      <c r="S15" s="56" t="s">
        <v>44</v>
      </c>
      <c r="T15" s="100"/>
      <c r="U15" s="98"/>
      <c r="V15" s="98"/>
      <c r="W15" s="98"/>
      <c r="X15" s="98"/>
      <c r="Y15" s="98"/>
      <c r="Z15" s="98"/>
      <c r="AA15" s="98"/>
      <c r="AB15" s="98"/>
    </row>
    <row r="16" spans="1:28" x14ac:dyDescent="0.3">
      <c r="A16" s="51"/>
      <c r="B16" s="52" t="str">
        <f>IF('Pooling Calculator'!B22&gt;0,'Pooling Calculator'!B22,"")</f>
        <v/>
      </c>
      <c r="C16" s="1"/>
      <c r="D16" s="1"/>
      <c r="E16" s="1"/>
      <c r="F16" s="60"/>
      <c r="G16" s="53" t="str">
        <f t="shared" si="0"/>
        <v/>
      </c>
      <c r="H16" s="1"/>
      <c r="I16" s="53" t="str">
        <f t="shared" si="1"/>
        <v/>
      </c>
      <c r="J16" s="1"/>
      <c r="K16" s="1"/>
      <c r="L16" s="54" t="str">
        <f t="shared" si="2"/>
        <v>-</v>
      </c>
      <c r="M16" s="55" t="str">
        <f t="shared" si="3"/>
        <v>,,,,,,,,,</v>
      </c>
      <c r="N16" s="33"/>
      <c r="O16" s="98"/>
      <c r="P16" s="56" t="s">
        <v>87</v>
      </c>
      <c r="Q16" s="56" t="s">
        <v>21</v>
      </c>
      <c r="R16" s="56" t="s">
        <v>111</v>
      </c>
      <c r="S16" s="56" t="s">
        <v>45</v>
      </c>
      <c r="T16" s="100"/>
      <c r="U16" s="98"/>
      <c r="V16" s="98"/>
      <c r="W16" s="98"/>
      <c r="X16" s="98"/>
      <c r="Y16" s="98"/>
      <c r="Z16" s="98"/>
      <c r="AA16" s="98"/>
      <c r="AB16" s="98"/>
    </row>
    <row r="17" spans="1:28" x14ac:dyDescent="0.3">
      <c r="A17" s="51"/>
      <c r="B17" s="52" t="str">
        <f>IF('Pooling Calculator'!B23&gt;0,'Pooling Calculator'!B23,"")</f>
        <v/>
      </c>
      <c r="C17" s="1"/>
      <c r="D17" s="1"/>
      <c r="E17" s="1"/>
      <c r="F17" s="60"/>
      <c r="G17" s="53" t="str">
        <f t="shared" si="0"/>
        <v/>
      </c>
      <c r="H17" s="1"/>
      <c r="I17" s="53" t="str">
        <f t="shared" si="1"/>
        <v/>
      </c>
      <c r="J17" s="1"/>
      <c r="K17" s="1"/>
      <c r="L17" s="54" t="str">
        <f t="shared" si="2"/>
        <v>-</v>
      </c>
      <c r="M17" s="55" t="str">
        <f t="shared" si="3"/>
        <v>,,,,,,,,,</v>
      </c>
      <c r="N17" s="33"/>
      <c r="O17" s="98"/>
      <c r="P17" s="56" t="s">
        <v>88</v>
      </c>
      <c r="Q17" s="56" t="s">
        <v>36</v>
      </c>
      <c r="R17" s="56" t="s">
        <v>112</v>
      </c>
      <c r="S17" s="56" t="s">
        <v>47</v>
      </c>
      <c r="T17" s="100"/>
      <c r="U17" s="98"/>
      <c r="V17" s="98"/>
      <c r="W17" s="98"/>
      <c r="X17" s="98"/>
      <c r="Y17" s="98"/>
      <c r="Z17" s="98"/>
      <c r="AA17" s="98"/>
      <c r="AB17" s="98"/>
    </row>
    <row r="18" spans="1:28" x14ac:dyDescent="0.3">
      <c r="A18" s="51"/>
      <c r="B18" s="52" t="str">
        <f>IF('Pooling Calculator'!B24&gt;0,'Pooling Calculator'!B24,"")</f>
        <v/>
      </c>
      <c r="C18" s="1"/>
      <c r="D18" s="1"/>
      <c r="E18" s="1"/>
      <c r="F18" s="60"/>
      <c r="G18" s="53" t="str">
        <f t="shared" si="0"/>
        <v/>
      </c>
      <c r="H18" s="1"/>
      <c r="I18" s="53" t="str">
        <f t="shared" si="1"/>
        <v/>
      </c>
      <c r="J18" s="1"/>
      <c r="K18" s="1"/>
      <c r="L18" s="54" t="str">
        <f t="shared" si="2"/>
        <v>-</v>
      </c>
      <c r="M18" s="55" t="str">
        <f t="shared" si="3"/>
        <v>,,,,,,,,,</v>
      </c>
      <c r="N18" s="33"/>
      <c r="O18" s="98"/>
      <c r="P18" s="56" t="s">
        <v>89</v>
      </c>
      <c r="Q18" s="56" t="s">
        <v>42</v>
      </c>
      <c r="R18" s="56" t="s">
        <v>113</v>
      </c>
      <c r="S18" s="56" t="s">
        <v>50</v>
      </c>
      <c r="T18" s="100"/>
      <c r="U18" s="98"/>
      <c r="V18" s="98"/>
      <c r="W18" s="98"/>
      <c r="X18" s="98"/>
      <c r="Y18" s="98"/>
      <c r="Z18" s="98"/>
      <c r="AA18" s="98"/>
      <c r="AB18" s="98"/>
    </row>
    <row r="19" spans="1:28" x14ac:dyDescent="0.3">
      <c r="A19" s="51"/>
      <c r="B19" s="52" t="str">
        <f>IF('Pooling Calculator'!B25&gt;0,'Pooling Calculator'!B25,"")</f>
        <v/>
      </c>
      <c r="C19" s="1"/>
      <c r="D19" s="1"/>
      <c r="E19" s="1"/>
      <c r="F19" s="4"/>
      <c r="G19" s="53" t="str">
        <f t="shared" si="0"/>
        <v/>
      </c>
      <c r="H19" s="1"/>
      <c r="I19" s="53" t="str">
        <f t="shared" si="1"/>
        <v/>
      </c>
      <c r="J19" s="1"/>
      <c r="K19" s="1"/>
      <c r="L19" s="54" t="str">
        <f t="shared" si="2"/>
        <v>-</v>
      </c>
      <c r="M19" s="55" t="str">
        <f t="shared" si="3"/>
        <v>,,,,,,,,,</v>
      </c>
      <c r="N19" s="33"/>
      <c r="O19" s="98"/>
      <c r="P19" s="56" t="s">
        <v>90</v>
      </c>
      <c r="Q19" s="56" t="s">
        <v>31</v>
      </c>
      <c r="R19" s="56" t="s">
        <v>114</v>
      </c>
      <c r="S19" s="56" t="s">
        <v>48</v>
      </c>
      <c r="T19" s="100"/>
      <c r="U19" s="98"/>
      <c r="V19" s="98"/>
      <c r="W19" s="98"/>
      <c r="X19" s="98"/>
      <c r="Y19" s="98"/>
      <c r="Z19" s="98"/>
      <c r="AA19" s="98"/>
      <c r="AB19" s="98"/>
    </row>
    <row r="20" spans="1:28" x14ac:dyDescent="0.3">
      <c r="A20" s="51"/>
      <c r="B20" s="52" t="str">
        <f>IF('Pooling Calculator'!B26&gt;0,'Pooling Calculator'!B26,"")</f>
        <v/>
      </c>
      <c r="C20" s="1"/>
      <c r="D20" s="1"/>
      <c r="E20" s="1"/>
      <c r="F20" s="4"/>
      <c r="G20" s="53" t="str">
        <f t="shared" si="0"/>
        <v/>
      </c>
      <c r="H20" s="1"/>
      <c r="I20" s="53" t="str">
        <f t="shared" si="1"/>
        <v/>
      </c>
      <c r="J20" s="1"/>
      <c r="K20" s="1"/>
      <c r="L20" s="54" t="str">
        <f t="shared" si="2"/>
        <v>-</v>
      </c>
      <c r="M20" s="55" t="str">
        <f t="shared" si="3"/>
        <v>,,,,,,,,,</v>
      </c>
      <c r="N20" s="33"/>
      <c r="O20" s="98"/>
      <c r="P20" s="56" t="s">
        <v>91</v>
      </c>
      <c r="Q20" s="56" t="s">
        <v>25</v>
      </c>
      <c r="R20" s="56" t="s">
        <v>115</v>
      </c>
      <c r="S20" s="56" t="s">
        <v>49</v>
      </c>
      <c r="T20" s="100"/>
      <c r="U20" s="98"/>
      <c r="V20" s="98"/>
      <c r="W20" s="98"/>
      <c r="X20" s="98"/>
      <c r="Y20" s="98"/>
      <c r="Z20" s="98"/>
      <c r="AA20" s="98"/>
      <c r="AB20" s="98"/>
    </row>
    <row r="21" spans="1:28" x14ac:dyDescent="0.3">
      <c r="A21" s="51"/>
      <c r="B21" s="52" t="str">
        <f>IF('Pooling Calculator'!B27&gt;0,'Pooling Calculator'!B27,"")</f>
        <v/>
      </c>
      <c r="C21" s="1"/>
      <c r="D21" s="1"/>
      <c r="E21" s="1"/>
      <c r="F21" s="4"/>
      <c r="G21" s="53" t="str">
        <f t="shared" si="0"/>
        <v/>
      </c>
      <c r="H21" s="1"/>
      <c r="I21" s="53" t="str">
        <f t="shared" si="1"/>
        <v/>
      </c>
      <c r="J21" s="1"/>
      <c r="K21" s="1"/>
      <c r="L21" s="54" t="str">
        <f t="shared" si="2"/>
        <v>-</v>
      </c>
      <c r="M21" s="55" t="str">
        <f t="shared" si="3"/>
        <v>,,,,,,,,,</v>
      </c>
      <c r="N21" s="33"/>
      <c r="O21" s="98"/>
      <c r="P21" s="56" t="s">
        <v>92</v>
      </c>
      <c r="Q21" s="56" t="s">
        <v>27</v>
      </c>
      <c r="R21" s="56" t="s">
        <v>116</v>
      </c>
      <c r="S21" s="56" t="s">
        <v>52</v>
      </c>
      <c r="T21" s="100"/>
      <c r="U21" s="98"/>
      <c r="V21" s="98"/>
      <c r="W21" s="98"/>
      <c r="X21" s="98"/>
      <c r="Y21" s="98"/>
      <c r="Z21" s="98"/>
      <c r="AA21" s="98"/>
      <c r="AB21" s="98"/>
    </row>
    <row r="22" spans="1:28" x14ac:dyDescent="0.3">
      <c r="A22" s="51"/>
      <c r="B22" s="52" t="str">
        <f>IF('Pooling Calculator'!B28&gt;0,'Pooling Calculator'!B28,"")</f>
        <v/>
      </c>
      <c r="C22" s="1"/>
      <c r="D22" s="1"/>
      <c r="E22" s="1"/>
      <c r="F22" s="4"/>
      <c r="G22" s="53" t="str">
        <f t="shared" si="0"/>
        <v/>
      </c>
      <c r="H22" s="1"/>
      <c r="I22" s="53" t="str">
        <f t="shared" si="1"/>
        <v/>
      </c>
      <c r="J22" s="1"/>
      <c r="K22" s="1"/>
      <c r="L22" s="54" t="str">
        <f t="shared" si="2"/>
        <v>-</v>
      </c>
      <c r="M22" s="55" t="str">
        <f t="shared" si="3"/>
        <v>,,,,,,,,,</v>
      </c>
      <c r="N22" s="33"/>
      <c r="O22" s="98"/>
      <c r="P22" s="56" t="s">
        <v>93</v>
      </c>
      <c r="Q22" s="56" t="s">
        <v>28</v>
      </c>
      <c r="R22" s="56" t="s">
        <v>117</v>
      </c>
      <c r="S22" s="56" t="s">
        <v>53</v>
      </c>
      <c r="T22" s="100"/>
      <c r="U22" s="98"/>
      <c r="V22" s="98"/>
      <c r="W22" s="98"/>
      <c r="X22" s="98"/>
      <c r="Y22" s="98"/>
      <c r="Z22" s="98"/>
      <c r="AA22" s="98"/>
      <c r="AB22" s="98"/>
    </row>
    <row r="23" spans="1:28" x14ac:dyDescent="0.3">
      <c r="A23" s="51"/>
      <c r="B23" s="52" t="str">
        <f>IF('Pooling Calculator'!B29&gt;0,'Pooling Calculator'!B29,"")</f>
        <v/>
      </c>
      <c r="C23" s="1"/>
      <c r="D23" s="1"/>
      <c r="E23" s="1"/>
      <c r="F23" s="4"/>
      <c r="G23" s="53" t="str">
        <f t="shared" si="0"/>
        <v/>
      </c>
      <c r="H23" s="1"/>
      <c r="I23" s="53" t="str">
        <f t="shared" si="1"/>
        <v/>
      </c>
      <c r="J23" s="1"/>
      <c r="K23" s="1"/>
      <c r="L23" s="54" t="str">
        <f t="shared" si="2"/>
        <v>-</v>
      </c>
      <c r="M23" s="55" t="str">
        <f t="shared" si="3"/>
        <v>,,,,,,,,,</v>
      </c>
      <c r="N23" s="33"/>
      <c r="O23" s="98"/>
      <c r="P23" s="56" t="s">
        <v>94</v>
      </c>
      <c r="Q23" s="56" t="s">
        <v>34</v>
      </c>
      <c r="R23" s="56"/>
      <c r="S23" s="56"/>
      <c r="T23" s="100"/>
      <c r="U23" s="98"/>
      <c r="V23" s="98"/>
      <c r="W23" s="98"/>
      <c r="X23" s="98"/>
      <c r="Y23" s="98"/>
      <c r="Z23" s="98"/>
      <c r="AA23" s="98"/>
      <c r="AB23" s="98"/>
    </row>
    <row r="24" spans="1:28" x14ac:dyDescent="0.3">
      <c r="A24" s="51"/>
      <c r="B24" s="52" t="str">
        <f>IF('Pooling Calculator'!B30&gt;0,'Pooling Calculator'!B30,"")</f>
        <v/>
      </c>
      <c r="C24" s="1"/>
      <c r="D24" s="1"/>
      <c r="E24" s="1"/>
      <c r="F24" s="60"/>
      <c r="G24" s="53" t="str">
        <f t="shared" si="0"/>
        <v/>
      </c>
      <c r="H24" s="1"/>
      <c r="I24" s="53" t="str">
        <f t="shared" si="1"/>
        <v/>
      </c>
      <c r="J24" s="1"/>
      <c r="K24" s="1"/>
      <c r="L24" s="54" t="str">
        <f t="shared" si="2"/>
        <v>-</v>
      </c>
      <c r="M24" s="55" t="str">
        <f t="shared" si="3"/>
        <v>,,,,,,,,,</v>
      </c>
      <c r="N24" s="33"/>
      <c r="O24" s="98"/>
      <c r="P24" s="56" t="s">
        <v>95</v>
      </c>
      <c r="Q24" s="56" t="s">
        <v>35</v>
      </c>
      <c r="R24" s="56"/>
      <c r="S24" s="56"/>
      <c r="T24" s="100"/>
      <c r="U24" s="98"/>
      <c r="V24" s="98"/>
      <c r="W24" s="98"/>
      <c r="X24" s="98"/>
      <c r="Y24" s="98"/>
      <c r="Z24" s="98"/>
      <c r="AA24" s="98"/>
      <c r="AB24" s="98"/>
    </row>
    <row r="25" spans="1:28" x14ac:dyDescent="0.3">
      <c r="A25" s="51"/>
      <c r="B25" s="52" t="str">
        <f>IF('Pooling Calculator'!B31&gt;0,'Pooling Calculator'!B31,"")</f>
        <v/>
      </c>
      <c r="C25" s="1"/>
      <c r="D25" s="1"/>
      <c r="E25" s="1"/>
      <c r="F25" s="4"/>
      <c r="G25" s="53" t="str">
        <f t="shared" si="0"/>
        <v/>
      </c>
      <c r="H25" s="1"/>
      <c r="I25" s="53" t="str">
        <f t="shared" si="1"/>
        <v/>
      </c>
      <c r="J25" s="1"/>
      <c r="K25" s="1"/>
      <c r="L25" s="54" t="str">
        <f t="shared" si="2"/>
        <v>-</v>
      </c>
      <c r="M25" s="55" t="str">
        <f t="shared" si="3"/>
        <v>,,,,,,,,,</v>
      </c>
      <c r="N25" s="33"/>
      <c r="O25" s="98"/>
      <c r="P25" s="56" t="s">
        <v>96</v>
      </c>
      <c r="Q25" s="56" t="s">
        <v>30</v>
      </c>
      <c r="R25" s="56"/>
      <c r="S25" s="56"/>
      <c r="T25" s="100"/>
      <c r="U25" s="98"/>
      <c r="V25" s="98"/>
      <c r="W25" s="98"/>
      <c r="X25" s="98"/>
      <c r="Y25" s="98"/>
      <c r="Z25" s="98"/>
      <c r="AA25" s="98"/>
      <c r="AB25" s="98"/>
    </row>
    <row r="26" spans="1:28" x14ac:dyDescent="0.3">
      <c r="A26" s="51"/>
      <c r="B26" s="52" t="str">
        <f>IF('Pooling Calculator'!B32&gt;0,'Pooling Calculator'!B32,"")</f>
        <v/>
      </c>
      <c r="C26" s="1"/>
      <c r="D26" s="1"/>
      <c r="E26" s="1"/>
      <c r="F26" s="4"/>
      <c r="G26" s="53" t="str">
        <f t="shared" si="0"/>
        <v/>
      </c>
      <c r="H26" s="1"/>
      <c r="I26" s="53" t="str">
        <f t="shared" si="1"/>
        <v/>
      </c>
      <c r="J26" s="1"/>
      <c r="K26" s="1"/>
      <c r="L26" s="54" t="str">
        <f t="shared" si="2"/>
        <v>-</v>
      </c>
      <c r="M26" s="55" t="str">
        <f t="shared" si="3"/>
        <v>,,,,,,,,,</v>
      </c>
      <c r="N26" s="33"/>
      <c r="O26" s="98"/>
      <c r="P26" s="56" t="s">
        <v>97</v>
      </c>
      <c r="Q26" s="56" t="s">
        <v>24</v>
      </c>
      <c r="R26" s="56"/>
      <c r="S26" s="56"/>
      <c r="T26" s="100"/>
      <c r="U26" s="98"/>
      <c r="V26" s="98"/>
      <c r="W26" s="98"/>
      <c r="X26" s="98"/>
      <c r="Y26" s="98"/>
      <c r="Z26" s="98"/>
      <c r="AA26" s="98"/>
      <c r="AB26" s="98"/>
    </row>
    <row r="27" spans="1:28" x14ac:dyDescent="0.3">
      <c r="A27" s="51"/>
      <c r="B27" s="52" t="str">
        <f>IF('Pooling Calculator'!B33&gt;0,'Pooling Calculator'!B33,"")</f>
        <v/>
      </c>
      <c r="C27" s="1"/>
      <c r="D27" s="1"/>
      <c r="E27" s="1"/>
      <c r="F27" s="4"/>
      <c r="G27" s="53" t="str">
        <f t="shared" si="0"/>
        <v/>
      </c>
      <c r="H27" s="1"/>
      <c r="I27" s="53" t="str">
        <f t="shared" si="1"/>
        <v/>
      </c>
      <c r="J27" s="1"/>
      <c r="K27" s="1"/>
      <c r="L27" s="54" t="str">
        <f t="shared" si="2"/>
        <v>-</v>
      </c>
      <c r="M27" s="55" t="str">
        <f t="shared" si="3"/>
        <v>,,,,,,,,,</v>
      </c>
      <c r="N27" s="33"/>
      <c r="O27" s="98"/>
      <c r="P27" s="56" t="s">
        <v>98</v>
      </c>
      <c r="Q27" s="56" t="s">
        <v>20</v>
      </c>
      <c r="R27" s="56"/>
      <c r="S27" s="56"/>
      <c r="T27" s="100"/>
      <c r="U27" s="98"/>
      <c r="V27" s="98"/>
      <c r="W27" s="98"/>
      <c r="X27" s="98"/>
      <c r="Y27" s="98"/>
      <c r="Z27" s="98"/>
      <c r="AA27" s="98"/>
      <c r="AB27" s="98"/>
    </row>
    <row r="28" spans="1:28" x14ac:dyDescent="0.3">
      <c r="A28" s="51"/>
      <c r="B28" s="52" t="str">
        <f>IF('Pooling Calculator'!B34&gt;0,'Pooling Calculator'!B34,"")</f>
        <v/>
      </c>
      <c r="C28" s="1"/>
      <c r="D28" s="1"/>
      <c r="E28" s="1"/>
      <c r="F28" s="4"/>
      <c r="G28" s="53" t="str">
        <f t="shared" si="0"/>
        <v/>
      </c>
      <c r="H28" s="1"/>
      <c r="I28" s="53" t="str">
        <f t="shared" si="1"/>
        <v/>
      </c>
      <c r="J28" s="1"/>
      <c r="K28" s="1"/>
      <c r="L28" s="54" t="str">
        <f t="shared" si="2"/>
        <v>-</v>
      </c>
      <c r="M28" s="55" t="str">
        <f t="shared" si="3"/>
        <v>,,,,,,,,,</v>
      </c>
      <c r="N28" s="33"/>
      <c r="O28" s="98"/>
      <c r="P28" s="56" t="s">
        <v>99</v>
      </c>
      <c r="Q28" s="56" t="s">
        <v>33</v>
      </c>
      <c r="R28" s="56"/>
      <c r="S28" s="56"/>
      <c r="T28" s="100"/>
      <c r="U28" s="98"/>
      <c r="V28" s="98"/>
      <c r="W28" s="98"/>
      <c r="X28" s="98"/>
      <c r="Y28" s="98"/>
      <c r="Z28" s="98"/>
      <c r="AA28" s="98"/>
      <c r="AB28" s="98"/>
    </row>
    <row r="29" spans="1:28" x14ac:dyDescent="0.3">
      <c r="A29" s="51"/>
      <c r="B29" s="52" t="str">
        <f>IF('Pooling Calculator'!B35&gt;0,'Pooling Calculator'!B35,"")</f>
        <v/>
      </c>
      <c r="C29" s="1"/>
      <c r="D29" s="1"/>
      <c r="E29" s="1"/>
      <c r="F29" s="4"/>
      <c r="G29" s="53" t="str">
        <f t="shared" si="0"/>
        <v/>
      </c>
      <c r="H29" s="1"/>
      <c r="I29" s="53" t="str">
        <f t="shared" si="1"/>
        <v/>
      </c>
      <c r="J29" s="1"/>
      <c r="K29" s="1"/>
      <c r="L29" s="54" t="str">
        <f t="shared" si="2"/>
        <v>-</v>
      </c>
      <c r="M29" s="55" t="str">
        <f t="shared" si="3"/>
        <v>,,,,,,,,,</v>
      </c>
      <c r="N29" s="33"/>
      <c r="O29" s="98"/>
      <c r="P29" s="56" t="s">
        <v>100</v>
      </c>
      <c r="Q29" s="56" t="s">
        <v>26</v>
      </c>
      <c r="R29" s="56"/>
      <c r="S29" s="56"/>
      <c r="T29" s="100"/>
      <c r="U29" s="98"/>
      <c r="V29" s="98"/>
      <c r="W29" s="98"/>
      <c r="X29" s="98"/>
      <c r="Y29" s="98"/>
      <c r="Z29" s="98"/>
      <c r="AA29" s="98"/>
      <c r="AB29" s="98"/>
    </row>
    <row r="30" spans="1:28" x14ac:dyDescent="0.3">
      <c r="A30" s="51"/>
      <c r="B30" s="52" t="str">
        <f>IF('Pooling Calculator'!B36&gt;0,'Pooling Calculator'!B36,"")</f>
        <v/>
      </c>
      <c r="C30" s="1"/>
      <c r="D30" s="1"/>
      <c r="E30" s="1"/>
      <c r="F30" s="4"/>
      <c r="G30" s="53" t="str">
        <f t="shared" si="0"/>
        <v/>
      </c>
      <c r="H30" s="1"/>
      <c r="I30" s="53" t="str">
        <f t="shared" si="1"/>
        <v/>
      </c>
      <c r="J30" s="1"/>
      <c r="K30" s="1"/>
      <c r="L30" s="54" t="str">
        <f t="shared" si="2"/>
        <v>-</v>
      </c>
      <c r="M30" s="55" t="str">
        <f t="shared" si="3"/>
        <v>,,,,,,,,,</v>
      </c>
      <c r="N30" s="33"/>
      <c r="O30" s="98"/>
      <c r="P30" s="56" t="s">
        <v>101</v>
      </c>
      <c r="Q30" s="56" t="s">
        <v>43</v>
      </c>
      <c r="R30" s="56"/>
      <c r="S30" s="56"/>
      <c r="T30" s="100"/>
      <c r="U30" s="98"/>
      <c r="V30" s="98"/>
      <c r="W30" s="98"/>
      <c r="X30" s="98"/>
      <c r="Y30" s="98"/>
      <c r="Z30" s="98"/>
      <c r="AA30" s="98"/>
      <c r="AB30" s="98"/>
    </row>
    <row r="31" spans="1:28" x14ac:dyDescent="0.3">
      <c r="A31" s="51"/>
      <c r="B31" s="52" t="str">
        <f>IF('Pooling Calculator'!B37&gt;0,'Pooling Calculator'!B37,"")</f>
        <v/>
      </c>
      <c r="C31" s="1"/>
      <c r="D31" s="1"/>
      <c r="E31" s="1"/>
      <c r="F31" s="1"/>
      <c r="G31" s="53" t="str">
        <f t="shared" si="0"/>
        <v/>
      </c>
      <c r="H31" s="1"/>
      <c r="I31" s="53" t="str">
        <f t="shared" si="1"/>
        <v/>
      </c>
      <c r="J31" s="1"/>
      <c r="K31" s="1"/>
      <c r="L31" s="54" t="str">
        <f t="shared" si="2"/>
        <v>-</v>
      </c>
      <c r="M31" s="55" t="str">
        <f t="shared" si="3"/>
        <v>,,,,,,,,,</v>
      </c>
      <c r="N31" s="33"/>
      <c r="O31" s="98"/>
      <c r="P31" s="56" t="s">
        <v>102</v>
      </c>
      <c r="Q31" s="56" t="s">
        <v>32</v>
      </c>
      <c r="R31" s="56"/>
      <c r="S31" s="56"/>
      <c r="T31" s="100"/>
      <c r="U31" s="98"/>
      <c r="V31" s="98"/>
      <c r="W31" s="98"/>
      <c r="X31" s="98"/>
      <c r="Y31" s="98"/>
      <c r="Z31" s="98"/>
      <c r="AA31" s="98"/>
      <c r="AB31" s="98"/>
    </row>
    <row r="32" spans="1:28" x14ac:dyDescent="0.3">
      <c r="A32" s="51"/>
      <c r="B32" s="52" t="str">
        <f>IF('Pooling Calculator'!B38&gt;0,'Pooling Calculator'!B38,"")</f>
        <v/>
      </c>
      <c r="C32" s="1"/>
      <c r="D32" s="1"/>
      <c r="E32" s="1"/>
      <c r="F32" s="1"/>
      <c r="G32" s="53" t="str">
        <f t="shared" si="0"/>
        <v/>
      </c>
      <c r="H32" s="1"/>
      <c r="I32" s="53" t="str">
        <f t="shared" si="1"/>
        <v/>
      </c>
      <c r="J32" s="1"/>
      <c r="K32" s="1"/>
      <c r="L32" s="54" t="str">
        <f t="shared" si="2"/>
        <v>-</v>
      </c>
      <c r="M32" s="55" t="str">
        <f t="shared" si="3"/>
        <v>,,,,,,,,,</v>
      </c>
      <c r="N32" s="33"/>
      <c r="O32" s="98"/>
      <c r="P32" s="56" t="s">
        <v>103</v>
      </c>
      <c r="Q32" s="56" t="s">
        <v>22</v>
      </c>
      <c r="R32" s="56"/>
      <c r="S32" s="56"/>
      <c r="T32" s="100"/>
      <c r="U32" s="98"/>
      <c r="V32" s="98"/>
      <c r="W32" s="98"/>
      <c r="X32" s="98"/>
      <c r="Y32" s="98"/>
      <c r="Z32" s="98"/>
      <c r="AA32" s="98"/>
      <c r="AB32" s="98"/>
    </row>
    <row r="33" spans="1:28" x14ac:dyDescent="0.3">
      <c r="A33" s="51"/>
      <c r="B33" s="52" t="str">
        <f>IF('Pooling Calculator'!B39&gt;0,'Pooling Calculator'!B39,"")</f>
        <v/>
      </c>
      <c r="C33" s="1"/>
      <c r="D33" s="1"/>
      <c r="E33" s="1"/>
      <c r="F33" s="1"/>
      <c r="G33" s="53" t="str">
        <f t="shared" si="0"/>
        <v/>
      </c>
      <c r="H33" s="1"/>
      <c r="I33" s="53" t="str">
        <f t="shared" si="1"/>
        <v/>
      </c>
      <c r="J33" s="1"/>
      <c r="K33" s="1"/>
      <c r="L33" s="54" t="str">
        <f t="shared" si="2"/>
        <v>-</v>
      </c>
      <c r="M33" s="55" t="str">
        <f t="shared" si="3"/>
        <v>,,,,,,,,,</v>
      </c>
      <c r="N33" s="33"/>
      <c r="O33" s="98"/>
      <c r="P33" s="56" t="s">
        <v>104</v>
      </c>
      <c r="Q33" s="56" t="s">
        <v>41</v>
      </c>
      <c r="R33" s="56"/>
      <c r="S33" s="56"/>
      <c r="T33" s="100"/>
      <c r="U33" s="98"/>
      <c r="V33" s="98"/>
      <c r="W33" s="98"/>
      <c r="X33" s="98"/>
      <c r="Y33" s="98"/>
      <c r="Z33" s="98"/>
      <c r="AA33" s="98"/>
      <c r="AB33" s="98"/>
    </row>
    <row r="34" spans="1:28" x14ac:dyDescent="0.3">
      <c r="A34" s="51"/>
      <c r="B34" s="52" t="str">
        <f>IF('Pooling Calculator'!B40&gt;0,'Pooling Calculator'!B40,"")</f>
        <v/>
      </c>
      <c r="C34" s="1"/>
      <c r="D34" s="1"/>
      <c r="E34" s="1"/>
      <c r="F34" s="1"/>
      <c r="G34" s="53" t="str">
        <f t="shared" si="0"/>
        <v/>
      </c>
      <c r="H34" s="1"/>
      <c r="I34" s="53" t="str">
        <f t="shared" si="1"/>
        <v/>
      </c>
      <c r="J34" s="1"/>
      <c r="K34" s="1"/>
      <c r="L34" s="54" t="str">
        <f t="shared" si="2"/>
        <v>-</v>
      </c>
      <c r="M34" s="55" t="str">
        <f t="shared" si="3"/>
        <v>,,,,,,,,,</v>
      </c>
      <c r="N34" s="33"/>
      <c r="O34" s="98"/>
      <c r="P34" s="56" t="s">
        <v>105</v>
      </c>
      <c r="Q34" s="56" t="s">
        <v>37</v>
      </c>
      <c r="R34" s="56"/>
      <c r="S34" s="56"/>
      <c r="T34" s="100"/>
      <c r="U34" s="98"/>
      <c r="V34" s="98"/>
      <c r="W34" s="98"/>
      <c r="X34" s="98"/>
      <c r="Y34" s="98"/>
      <c r="Z34" s="98"/>
      <c r="AA34" s="98"/>
      <c r="AB34" s="98"/>
    </row>
    <row r="35" spans="1:28" x14ac:dyDescent="0.3">
      <c r="A35" s="51"/>
      <c r="B35" s="52" t="str">
        <f>IF('Pooling Calculator'!B41&gt;0,'Pooling Calculator'!B41,"")</f>
        <v/>
      </c>
      <c r="C35" s="1"/>
      <c r="D35" s="1"/>
      <c r="E35" s="1"/>
      <c r="F35" s="1"/>
      <c r="G35" s="53" t="str">
        <f t="shared" si="0"/>
        <v/>
      </c>
      <c r="H35" s="1"/>
      <c r="I35" s="53" t="str">
        <f t="shared" si="1"/>
        <v/>
      </c>
      <c r="J35" s="1"/>
      <c r="K35" s="1"/>
      <c r="L35" s="54" t="str">
        <f t="shared" si="2"/>
        <v>-</v>
      </c>
      <c r="M35" s="55" t="str">
        <f t="shared" si="3"/>
        <v>,,,,,,,,,</v>
      </c>
      <c r="N35" s="33"/>
      <c r="O35" s="98"/>
      <c r="P35" s="100"/>
      <c r="Q35" s="100"/>
      <c r="R35" s="100"/>
      <c r="S35" s="100"/>
      <c r="T35" s="100"/>
      <c r="U35" s="98"/>
      <c r="V35" s="98"/>
      <c r="W35" s="98"/>
      <c r="X35" s="98"/>
      <c r="Y35" s="98"/>
      <c r="Z35" s="98"/>
      <c r="AA35" s="98"/>
      <c r="AB35" s="98"/>
    </row>
    <row r="36" spans="1:28" x14ac:dyDescent="0.3">
      <c r="A36" s="51"/>
      <c r="B36" s="52" t="str">
        <f>IF('Pooling Calculator'!B42&gt;0,'Pooling Calculator'!B42,"")</f>
        <v/>
      </c>
      <c r="C36" s="1"/>
      <c r="D36" s="1"/>
      <c r="E36" s="1"/>
      <c r="F36" s="1"/>
      <c r="G36" s="53" t="str">
        <f t="shared" si="0"/>
        <v/>
      </c>
      <c r="H36" s="1"/>
      <c r="I36" s="53" t="str">
        <f t="shared" si="1"/>
        <v/>
      </c>
      <c r="J36" s="1"/>
      <c r="K36" s="1"/>
      <c r="L36" s="54" t="str">
        <f t="shared" si="2"/>
        <v>-</v>
      </c>
      <c r="M36" s="55" t="str">
        <f t="shared" si="3"/>
        <v>,,,,,,,,,</v>
      </c>
      <c r="N36" s="33"/>
      <c r="O36" s="98"/>
      <c r="P36" s="100"/>
      <c r="Q36" s="100"/>
      <c r="R36" s="100"/>
      <c r="S36" s="100"/>
      <c r="T36" s="100"/>
      <c r="U36" s="98"/>
      <c r="V36" s="98"/>
      <c r="W36" s="98"/>
      <c r="X36" s="98"/>
      <c r="Y36" s="98"/>
      <c r="Z36" s="98"/>
      <c r="AA36" s="98"/>
      <c r="AB36" s="98"/>
    </row>
    <row r="37" spans="1:28" x14ac:dyDescent="0.3">
      <c r="A37" s="51"/>
      <c r="B37" s="52" t="str">
        <f>IF('Pooling Calculator'!B43&gt;0,'Pooling Calculator'!B43,"")</f>
        <v/>
      </c>
      <c r="C37" s="1"/>
      <c r="D37" s="1"/>
      <c r="E37" s="1"/>
      <c r="F37" s="1"/>
      <c r="G37" s="53" t="str">
        <f t="shared" si="0"/>
        <v/>
      </c>
      <c r="H37" s="1"/>
      <c r="I37" s="53" t="str">
        <f t="shared" si="1"/>
        <v/>
      </c>
      <c r="J37" s="1"/>
      <c r="K37" s="1"/>
      <c r="L37" s="54" t="str">
        <f t="shared" si="2"/>
        <v>-</v>
      </c>
      <c r="M37" s="55" t="str">
        <f t="shared" si="3"/>
        <v>,,,,,,,,,</v>
      </c>
      <c r="N37" s="33"/>
      <c r="O37" s="98"/>
      <c r="P37" s="100"/>
      <c r="Q37" s="100"/>
      <c r="R37" s="100"/>
      <c r="S37" s="100"/>
      <c r="T37" s="100"/>
      <c r="U37" s="98"/>
      <c r="V37" s="98"/>
      <c r="W37" s="98"/>
      <c r="X37" s="98"/>
      <c r="Y37" s="98"/>
      <c r="Z37" s="98"/>
      <c r="AA37" s="98"/>
      <c r="AB37" s="98"/>
    </row>
    <row r="38" spans="1:28" x14ac:dyDescent="0.3">
      <c r="A38" s="51"/>
      <c r="B38" s="52" t="str">
        <f>IF('Pooling Calculator'!B44&gt;0,'Pooling Calculator'!B44,"")</f>
        <v/>
      </c>
      <c r="C38" s="1"/>
      <c r="D38" s="1"/>
      <c r="E38" s="1"/>
      <c r="F38" s="1"/>
      <c r="G38" s="53" t="str">
        <f t="shared" si="0"/>
        <v/>
      </c>
      <c r="H38" s="1"/>
      <c r="I38" s="53" t="str">
        <f t="shared" si="1"/>
        <v/>
      </c>
      <c r="J38" s="1"/>
      <c r="K38" s="1"/>
      <c r="L38" s="54" t="str">
        <f t="shared" si="2"/>
        <v>-</v>
      </c>
      <c r="M38" s="55" t="str">
        <f t="shared" si="3"/>
        <v>,,,,,,,,,</v>
      </c>
      <c r="N38" s="33"/>
      <c r="O38" s="98"/>
      <c r="P38" s="100"/>
      <c r="Q38" s="100"/>
      <c r="R38" s="100"/>
      <c r="S38" s="100"/>
      <c r="T38" s="100"/>
      <c r="U38" s="98"/>
      <c r="V38" s="98"/>
      <c r="W38" s="98"/>
      <c r="X38" s="98"/>
      <c r="Y38" s="98"/>
      <c r="Z38" s="98"/>
      <c r="AA38" s="98"/>
      <c r="AB38" s="98"/>
    </row>
    <row r="39" spans="1:28" x14ac:dyDescent="0.3">
      <c r="A39" s="51"/>
      <c r="B39" s="52" t="str">
        <f>IF('Pooling Calculator'!B45&gt;0,'Pooling Calculator'!B45,"")</f>
        <v/>
      </c>
      <c r="C39" s="1"/>
      <c r="D39" s="1"/>
      <c r="E39" s="1"/>
      <c r="F39" s="1"/>
      <c r="G39" s="53" t="str">
        <f t="shared" si="0"/>
        <v/>
      </c>
      <c r="H39" s="1"/>
      <c r="I39" s="53" t="str">
        <f t="shared" si="1"/>
        <v/>
      </c>
      <c r="J39" s="1"/>
      <c r="K39" s="1"/>
      <c r="L39" s="54" t="str">
        <f t="shared" si="2"/>
        <v>-</v>
      </c>
      <c r="M39" s="55" t="str">
        <f t="shared" si="3"/>
        <v>,,,,,,,,,</v>
      </c>
      <c r="N39" s="33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</row>
    <row r="40" spans="1:28" x14ac:dyDescent="0.3">
      <c r="A40" s="51"/>
      <c r="B40" s="52" t="str">
        <f>IF('Pooling Calculator'!B46&gt;0,'Pooling Calculator'!B46,"")</f>
        <v/>
      </c>
      <c r="C40" s="1"/>
      <c r="D40" s="1"/>
      <c r="E40" s="1"/>
      <c r="F40" s="1"/>
      <c r="G40" s="53" t="str">
        <f t="shared" si="0"/>
        <v/>
      </c>
      <c r="H40" s="1"/>
      <c r="I40" s="53" t="str">
        <f t="shared" si="1"/>
        <v/>
      </c>
      <c r="J40" s="1"/>
      <c r="K40" s="1"/>
      <c r="L40" s="54" t="str">
        <f t="shared" si="2"/>
        <v>-</v>
      </c>
      <c r="M40" s="55" t="str">
        <f t="shared" si="3"/>
        <v>,,,,,,,,,</v>
      </c>
      <c r="N40" s="33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</row>
    <row r="41" spans="1:28" x14ac:dyDescent="0.3">
      <c r="A41" s="51"/>
      <c r="B41" s="52" t="str">
        <f>IF('Pooling Calculator'!B47&gt;0,'Pooling Calculator'!B47,"")</f>
        <v/>
      </c>
      <c r="C41" s="1"/>
      <c r="D41" s="1"/>
      <c r="E41" s="1"/>
      <c r="F41" s="1"/>
      <c r="G41" s="53" t="str">
        <f t="shared" si="0"/>
        <v/>
      </c>
      <c r="H41" s="1"/>
      <c r="I41" s="53" t="str">
        <f t="shared" si="1"/>
        <v/>
      </c>
      <c r="J41" s="1"/>
      <c r="K41" s="1"/>
      <c r="L41" s="54" t="str">
        <f t="shared" si="2"/>
        <v>-</v>
      </c>
      <c r="M41" s="55" t="str">
        <f t="shared" si="3"/>
        <v>,,,,,,,,,</v>
      </c>
      <c r="N41" s="33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</row>
    <row r="42" spans="1:28" x14ac:dyDescent="0.3">
      <c r="A42" s="51"/>
      <c r="B42" s="52" t="str">
        <f>IF('Pooling Calculator'!B48&gt;0,'Pooling Calculator'!B48,"")</f>
        <v/>
      </c>
      <c r="C42" s="1"/>
      <c r="D42" s="1"/>
      <c r="E42" s="1"/>
      <c r="F42" s="1"/>
      <c r="G42" s="53" t="str">
        <f t="shared" si="0"/>
        <v/>
      </c>
      <c r="H42" s="1"/>
      <c r="I42" s="53" t="str">
        <f t="shared" si="1"/>
        <v/>
      </c>
      <c r="J42" s="1"/>
      <c r="K42" s="1"/>
      <c r="L42" s="54" t="str">
        <f t="shared" si="2"/>
        <v>-</v>
      </c>
      <c r="M42" s="55" t="str">
        <f t="shared" si="3"/>
        <v>,,,,,,,,,</v>
      </c>
      <c r="N42" s="33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</row>
    <row r="43" spans="1:28" x14ac:dyDescent="0.3">
      <c r="A43" s="51"/>
      <c r="B43" s="52" t="str">
        <f>IF('Pooling Calculator'!B49&gt;0,'Pooling Calculator'!B49,"")</f>
        <v/>
      </c>
      <c r="C43" s="1"/>
      <c r="D43" s="1"/>
      <c r="E43" s="1"/>
      <c r="F43" s="1"/>
      <c r="G43" s="53" t="str">
        <f t="shared" si="0"/>
        <v/>
      </c>
      <c r="H43" s="1"/>
      <c r="I43" s="53" t="str">
        <f t="shared" si="1"/>
        <v/>
      </c>
      <c r="J43" s="1"/>
      <c r="K43" s="1"/>
      <c r="L43" s="54" t="str">
        <f t="shared" si="2"/>
        <v>-</v>
      </c>
      <c r="M43" s="55" t="str">
        <f t="shared" si="3"/>
        <v>,,,,,,,,,</v>
      </c>
      <c r="N43" s="33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</row>
    <row r="44" spans="1:28" x14ac:dyDescent="0.3">
      <c r="A44" s="51"/>
      <c r="B44" s="52" t="str">
        <f>IF('Pooling Calculator'!B50&gt;0,'Pooling Calculator'!B50,"")</f>
        <v/>
      </c>
      <c r="C44" s="1"/>
      <c r="D44" s="1"/>
      <c r="E44" s="1"/>
      <c r="F44" s="1"/>
      <c r="G44" s="53" t="str">
        <f t="shared" si="0"/>
        <v/>
      </c>
      <c r="H44" s="1"/>
      <c r="I44" s="53" t="str">
        <f t="shared" si="1"/>
        <v/>
      </c>
      <c r="J44" s="1"/>
      <c r="K44" s="1"/>
      <c r="L44" s="54" t="str">
        <f t="shared" si="2"/>
        <v>-</v>
      </c>
      <c r="M44" s="55" t="str">
        <f t="shared" si="3"/>
        <v>,,,,,,,,,</v>
      </c>
      <c r="N44" s="33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</row>
    <row r="45" spans="1:28" x14ac:dyDescent="0.3">
      <c r="A45" s="51"/>
      <c r="B45" s="52" t="str">
        <f>IF('Pooling Calculator'!B51&gt;0,'Pooling Calculator'!B51,"")</f>
        <v/>
      </c>
      <c r="C45" s="1"/>
      <c r="D45" s="1"/>
      <c r="E45" s="1"/>
      <c r="F45" s="1"/>
      <c r="G45" s="53" t="str">
        <f t="shared" si="0"/>
        <v/>
      </c>
      <c r="H45" s="1"/>
      <c r="I45" s="53" t="str">
        <f t="shared" si="1"/>
        <v/>
      </c>
      <c r="J45" s="1"/>
      <c r="K45" s="1"/>
      <c r="L45" s="54" t="str">
        <f t="shared" si="2"/>
        <v>-</v>
      </c>
      <c r="M45" s="55" t="str">
        <f t="shared" si="3"/>
        <v>,,,,,,,,,</v>
      </c>
      <c r="N45" s="33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</row>
    <row r="46" spans="1:28" x14ac:dyDescent="0.3">
      <c r="A46" s="51"/>
      <c r="B46" s="52" t="str">
        <f>IF('Pooling Calculator'!B52&gt;0,'Pooling Calculator'!B52,"")</f>
        <v/>
      </c>
      <c r="C46" s="1"/>
      <c r="D46" s="1"/>
      <c r="E46" s="1"/>
      <c r="F46" s="1"/>
      <c r="G46" s="53" t="str">
        <f t="shared" si="0"/>
        <v/>
      </c>
      <c r="H46" s="1"/>
      <c r="I46" s="53" t="str">
        <f t="shared" si="1"/>
        <v/>
      </c>
      <c r="J46" s="1"/>
      <c r="K46" s="1"/>
      <c r="L46" s="54" t="str">
        <f t="shared" si="2"/>
        <v>-</v>
      </c>
      <c r="M46" s="55" t="str">
        <f t="shared" si="3"/>
        <v>,,,,,,,,,</v>
      </c>
      <c r="N46" s="33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</row>
    <row r="47" spans="1:28" x14ac:dyDescent="0.3">
      <c r="A47" s="51"/>
      <c r="B47" s="52" t="str">
        <f>IF('Pooling Calculator'!B53&gt;0,'Pooling Calculator'!B53,"")</f>
        <v/>
      </c>
      <c r="C47" s="1"/>
      <c r="D47" s="1"/>
      <c r="E47" s="1"/>
      <c r="F47" s="1"/>
      <c r="G47" s="53" t="str">
        <f t="shared" si="0"/>
        <v/>
      </c>
      <c r="H47" s="1"/>
      <c r="I47" s="53" t="str">
        <f t="shared" si="1"/>
        <v/>
      </c>
      <c r="J47" s="1"/>
      <c r="K47" s="1"/>
      <c r="L47" s="54" t="str">
        <f t="shared" si="2"/>
        <v>-</v>
      </c>
      <c r="M47" s="55" t="str">
        <f t="shared" si="3"/>
        <v>,,,,,,,,,</v>
      </c>
      <c r="N47" s="33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</row>
    <row r="48" spans="1:28" x14ac:dyDescent="0.3">
      <c r="A48" s="51"/>
      <c r="B48" s="52" t="str">
        <f>IF('Pooling Calculator'!B54&gt;0,'Pooling Calculator'!B54,"")</f>
        <v/>
      </c>
      <c r="C48" s="1"/>
      <c r="D48" s="1"/>
      <c r="E48" s="1"/>
      <c r="F48" s="1"/>
      <c r="G48" s="53" t="str">
        <f t="shared" si="0"/>
        <v/>
      </c>
      <c r="H48" s="1"/>
      <c r="I48" s="53" t="str">
        <f t="shared" si="1"/>
        <v/>
      </c>
      <c r="J48" s="1"/>
      <c r="K48" s="1"/>
      <c r="L48" s="54" t="str">
        <f t="shared" si="2"/>
        <v>-</v>
      </c>
      <c r="M48" s="55" t="str">
        <f t="shared" si="3"/>
        <v>,,,,,,,,,</v>
      </c>
      <c r="N48" s="33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</row>
    <row r="49" spans="1:28" x14ac:dyDescent="0.3">
      <c r="A49" s="51"/>
      <c r="B49" s="52" t="str">
        <f>IF('Pooling Calculator'!B55&gt;0,'Pooling Calculator'!B55,"")</f>
        <v/>
      </c>
      <c r="C49" s="1"/>
      <c r="D49" s="1"/>
      <c r="E49" s="1"/>
      <c r="F49" s="1"/>
      <c r="G49" s="53" t="str">
        <f t="shared" si="0"/>
        <v/>
      </c>
      <c r="H49" s="1"/>
      <c r="I49" s="53" t="str">
        <f t="shared" si="1"/>
        <v/>
      </c>
      <c r="J49" s="1"/>
      <c r="K49" s="1"/>
      <c r="L49" s="54" t="str">
        <f t="shared" si="2"/>
        <v>-</v>
      </c>
      <c r="M49" s="55" t="str">
        <f t="shared" si="3"/>
        <v>,,,,,,,,,</v>
      </c>
      <c r="N49" s="33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</row>
    <row r="50" spans="1:28" x14ac:dyDescent="0.3">
      <c r="A50" s="51"/>
      <c r="B50" s="52" t="str">
        <f>IF('Pooling Calculator'!B56&gt;0,'Pooling Calculator'!B56,"")</f>
        <v/>
      </c>
      <c r="C50" s="1"/>
      <c r="D50" s="1"/>
      <c r="E50" s="1"/>
      <c r="F50" s="1"/>
      <c r="G50" s="53" t="str">
        <f t="shared" si="0"/>
        <v/>
      </c>
      <c r="H50" s="1"/>
      <c r="I50" s="53" t="str">
        <f t="shared" si="1"/>
        <v/>
      </c>
      <c r="J50" s="1"/>
      <c r="K50" s="1"/>
      <c r="L50" s="54" t="str">
        <f t="shared" si="2"/>
        <v>-</v>
      </c>
      <c r="M50" s="55" t="str">
        <f t="shared" si="3"/>
        <v>,,,,,,,,,</v>
      </c>
      <c r="N50" s="33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</row>
    <row r="51" spans="1:28" x14ac:dyDescent="0.3">
      <c r="A51" s="51"/>
      <c r="B51" s="52" t="str">
        <f>IF('Pooling Calculator'!B57&gt;0,'Pooling Calculator'!B57,"")</f>
        <v/>
      </c>
      <c r="C51" s="1"/>
      <c r="D51" s="1"/>
      <c r="E51" s="1"/>
      <c r="F51" s="1"/>
      <c r="G51" s="53" t="str">
        <f t="shared" si="0"/>
        <v/>
      </c>
      <c r="H51" s="1"/>
      <c r="I51" s="53" t="str">
        <f t="shared" si="1"/>
        <v/>
      </c>
      <c r="J51" s="1"/>
      <c r="K51" s="1"/>
      <c r="L51" s="54" t="str">
        <f t="shared" si="2"/>
        <v>-</v>
      </c>
      <c r="M51" s="55" t="str">
        <f t="shared" si="3"/>
        <v>,,,,,,,,,</v>
      </c>
      <c r="N51" s="33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</row>
    <row r="52" spans="1:28" x14ac:dyDescent="0.3">
      <c r="A52" s="51"/>
      <c r="B52" s="52" t="str">
        <f>IF('Pooling Calculator'!B58&gt;0,'Pooling Calculator'!B58,"")</f>
        <v/>
      </c>
      <c r="C52" s="1"/>
      <c r="D52" s="1"/>
      <c r="E52" s="1"/>
      <c r="F52" s="1"/>
      <c r="G52" s="53" t="str">
        <f t="shared" si="0"/>
        <v/>
      </c>
      <c r="H52" s="1"/>
      <c r="I52" s="53" t="str">
        <f t="shared" si="1"/>
        <v/>
      </c>
      <c r="J52" s="1"/>
      <c r="K52" s="1"/>
      <c r="L52" s="54" t="str">
        <f t="shared" si="2"/>
        <v>-</v>
      </c>
      <c r="M52" s="55" t="str">
        <f t="shared" si="3"/>
        <v>,,,,,,,,,</v>
      </c>
      <c r="N52" s="33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</row>
    <row r="53" spans="1:28" x14ac:dyDescent="0.3">
      <c r="A53" s="51"/>
      <c r="B53" s="52" t="str">
        <f>IF('Pooling Calculator'!B59&gt;0,'Pooling Calculator'!B59,"")</f>
        <v/>
      </c>
      <c r="C53" s="1"/>
      <c r="D53" s="1"/>
      <c r="E53" s="1"/>
      <c r="F53" s="1"/>
      <c r="G53" s="53" t="str">
        <f t="shared" si="0"/>
        <v/>
      </c>
      <c r="H53" s="1"/>
      <c r="I53" s="53" t="str">
        <f t="shared" si="1"/>
        <v/>
      </c>
      <c r="J53" s="1"/>
      <c r="K53" s="1"/>
      <c r="L53" s="54" t="str">
        <f t="shared" si="2"/>
        <v>-</v>
      </c>
      <c r="M53" s="55" t="str">
        <f t="shared" si="3"/>
        <v>,,,,,,,,,</v>
      </c>
      <c r="N53" s="33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</row>
    <row r="54" spans="1:28" x14ac:dyDescent="0.3">
      <c r="A54" s="51"/>
      <c r="B54" s="52" t="str">
        <f>IF('Pooling Calculator'!B60&gt;0,'Pooling Calculator'!B60,"")</f>
        <v/>
      </c>
      <c r="C54" s="1"/>
      <c r="D54" s="1"/>
      <c r="E54" s="1"/>
      <c r="F54" s="1"/>
      <c r="G54" s="53" t="str">
        <f t="shared" si="0"/>
        <v/>
      </c>
      <c r="H54" s="1"/>
      <c r="I54" s="53" t="str">
        <f t="shared" si="1"/>
        <v/>
      </c>
      <c r="J54" s="1"/>
      <c r="K54" s="1"/>
      <c r="L54" s="54" t="str">
        <f t="shared" si="2"/>
        <v>-</v>
      </c>
      <c r="M54" s="55" t="str">
        <f t="shared" si="3"/>
        <v>,,,,,,,,,</v>
      </c>
      <c r="N54" s="33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</row>
    <row r="55" spans="1:28" x14ac:dyDescent="0.3">
      <c r="A55" s="51"/>
      <c r="B55" s="52" t="str">
        <f>IF('Pooling Calculator'!B61&gt;0,'Pooling Calculator'!B61,"")</f>
        <v/>
      </c>
      <c r="C55" s="1"/>
      <c r="D55" s="1"/>
      <c r="E55" s="1"/>
      <c r="F55" s="1"/>
      <c r="G55" s="53" t="str">
        <f t="shared" si="0"/>
        <v/>
      </c>
      <c r="H55" s="1"/>
      <c r="I55" s="53" t="str">
        <f t="shared" si="1"/>
        <v/>
      </c>
      <c r="J55" s="1"/>
      <c r="K55" s="1"/>
      <c r="L55" s="54" t="str">
        <f t="shared" si="2"/>
        <v>-</v>
      </c>
      <c r="M55" s="55" t="str">
        <f t="shared" si="3"/>
        <v>,,,,,,,,,</v>
      </c>
      <c r="N55" s="33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</row>
    <row r="56" spans="1:28" x14ac:dyDescent="0.3">
      <c r="A56" s="51"/>
      <c r="B56" s="52" t="str">
        <f>IF('Pooling Calculator'!B62&gt;0,'Pooling Calculator'!B62,"")</f>
        <v/>
      </c>
      <c r="C56" s="1"/>
      <c r="D56" s="1"/>
      <c r="E56" s="1"/>
      <c r="F56" s="1"/>
      <c r="G56" s="53" t="str">
        <f t="shared" si="0"/>
        <v/>
      </c>
      <c r="H56" s="1"/>
      <c r="I56" s="53" t="str">
        <f t="shared" si="1"/>
        <v/>
      </c>
      <c r="J56" s="1"/>
      <c r="K56" s="1"/>
      <c r="L56" s="54" t="str">
        <f t="shared" si="2"/>
        <v>-</v>
      </c>
      <c r="M56" s="55" t="str">
        <f t="shared" si="3"/>
        <v>,,,,,,,,,</v>
      </c>
      <c r="N56" s="33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</row>
    <row r="57" spans="1:28" x14ac:dyDescent="0.3">
      <c r="A57" s="51"/>
      <c r="B57" s="52" t="str">
        <f>IF('Pooling Calculator'!B63&gt;0,'Pooling Calculator'!B63,"")</f>
        <v/>
      </c>
      <c r="C57" s="1"/>
      <c r="D57" s="1"/>
      <c r="E57" s="1"/>
      <c r="F57" s="1"/>
      <c r="G57" s="53" t="str">
        <f t="shared" si="0"/>
        <v/>
      </c>
      <c r="H57" s="1"/>
      <c r="I57" s="53" t="str">
        <f t="shared" si="1"/>
        <v/>
      </c>
      <c r="J57" s="1"/>
      <c r="K57" s="1"/>
      <c r="L57" s="54" t="str">
        <f t="shared" si="2"/>
        <v>-</v>
      </c>
      <c r="M57" s="55" t="str">
        <f t="shared" si="3"/>
        <v>,,,,,,,,,</v>
      </c>
      <c r="N57" s="33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</row>
    <row r="58" spans="1:28" x14ac:dyDescent="0.3">
      <c r="A58" s="51"/>
      <c r="B58" s="52" t="str">
        <f>IF('Pooling Calculator'!B64&gt;0,'Pooling Calculator'!B64,"")</f>
        <v/>
      </c>
      <c r="C58" s="1"/>
      <c r="D58" s="1"/>
      <c r="E58" s="1"/>
      <c r="F58" s="1"/>
      <c r="G58" s="53" t="str">
        <f t="shared" si="0"/>
        <v/>
      </c>
      <c r="H58" s="1"/>
      <c r="I58" s="53" t="str">
        <f t="shared" si="1"/>
        <v/>
      </c>
      <c r="J58" s="1"/>
      <c r="K58" s="1"/>
      <c r="L58" s="54" t="str">
        <f t="shared" si="2"/>
        <v>-</v>
      </c>
      <c r="M58" s="55" t="str">
        <f t="shared" si="3"/>
        <v>,,,,,,,,,</v>
      </c>
      <c r="N58" s="33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</row>
    <row r="59" spans="1:28" x14ac:dyDescent="0.3">
      <c r="A59" s="51"/>
      <c r="B59" s="52" t="str">
        <f>IF('Pooling Calculator'!B65&gt;0,'Pooling Calculator'!B65,"")</f>
        <v/>
      </c>
      <c r="C59" s="1"/>
      <c r="D59" s="1"/>
      <c r="E59" s="1"/>
      <c r="F59" s="1"/>
      <c r="G59" s="53" t="str">
        <f t="shared" si="0"/>
        <v/>
      </c>
      <c r="H59" s="1"/>
      <c r="I59" s="53" t="str">
        <f t="shared" si="1"/>
        <v/>
      </c>
      <c r="J59" s="1"/>
      <c r="K59" s="1"/>
      <c r="L59" s="54" t="str">
        <f t="shared" si="2"/>
        <v>-</v>
      </c>
      <c r="M59" s="55" t="str">
        <f t="shared" si="3"/>
        <v>,,,,,,,,,</v>
      </c>
      <c r="N59" s="33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</row>
    <row r="60" spans="1:28" x14ac:dyDescent="0.3">
      <c r="A60" s="51"/>
      <c r="B60" s="52" t="str">
        <f>IF('Pooling Calculator'!B66&gt;0,'Pooling Calculator'!B66,"")</f>
        <v/>
      </c>
      <c r="C60" s="1"/>
      <c r="D60" s="1"/>
      <c r="E60" s="1"/>
      <c r="F60" s="1"/>
      <c r="G60" s="53" t="str">
        <f t="shared" si="0"/>
        <v/>
      </c>
      <c r="H60" s="1"/>
      <c r="I60" s="53" t="str">
        <f t="shared" si="1"/>
        <v/>
      </c>
      <c r="J60" s="1"/>
      <c r="K60" s="1"/>
      <c r="L60" s="54" t="str">
        <f t="shared" si="2"/>
        <v>-</v>
      </c>
      <c r="M60" s="55" t="str">
        <f t="shared" si="3"/>
        <v>,,,,,,,,,</v>
      </c>
      <c r="N60" s="33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</row>
    <row r="61" spans="1:28" x14ac:dyDescent="0.3">
      <c r="A61" s="51"/>
      <c r="B61" s="52" t="str">
        <f>IF('Pooling Calculator'!B67&gt;0,'Pooling Calculator'!B67,"")</f>
        <v/>
      </c>
      <c r="C61" s="1"/>
      <c r="D61" s="1"/>
      <c r="E61" s="1"/>
      <c r="F61" s="1"/>
      <c r="G61" s="53" t="str">
        <f t="shared" si="0"/>
        <v/>
      </c>
      <c r="H61" s="1"/>
      <c r="I61" s="53" t="str">
        <f t="shared" si="1"/>
        <v/>
      </c>
      <c r="J61" s="1"/>
      <c r="K61" s="1"/>
      <c r="L61" s="54" t="str">
        <f t="shared" si="2"/>
        <v>-</v>
      </c>
      <c r="M61" s="55" t="str">
        <f t="shared" si="3"/>
        <v>,,,,,,,,,</v>
      </c>
      <c r="N61" s="33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</row>
    <row r="62" spans="1:28" x14ac:dyDescent="0.3">
      <c r="A62" s="51"/>
      <c r="B62" s="52" t="str">
        <f>IF('Pooling Calculator'!B68&gt;0,'Pooling Calculator'!B68,"")</f>
        <v/>
      </c>
      <c r="C62" s="1"/>
      <c r="D62" s="1"/>
      <c r="E62" s="1"/>
      <c r="F62" s="1"/>
      <c r="G62" s="53" t="str">
        <f t="shared" si="0"/>
        <v/>
      </c>
      <c r="H62" s="1"/>
      <c r="I62" s="53" t="str">
        <f t="shared" si="1"/>
        <v/>
      </c>
      <c r="J62" s="1"/>
      <c r="K62" s="1"/>
      <c r="L62" s="54" t="str">
        <f t="shared" si="2"/>
        <v>-</v>
      </c>
      <c r="M62" s="55" t="str">
        <f t="shared" si="3"/>
        <v>,,,,,,,,,</v>
      </c>
      <c r="N62" s="33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</row>
    <row r="63" spans="1:28" x14ac:dyDescent="0.3">
      <c r="A63" s="51"/>
      <c r="B63" s="52" t="str">
        <f>IF('Pooling Calculator'!B69&gt;0,'Pooling Calculator'!B69,"")</f>
        <v/>
      </c>
      <c r="C63" s="1"/>
      <c r="D63" s="1"/>
      <c r="E63" s="1"/>
      <c r="F63" s="1"/>
      <c r="G63" s="53" t="str">
        <f t="shared" si="0"/>
        <v/>
      </c>
      <c r="H63" s="1"/>
      <c r="I63" s="53" t="str">
        <f t="shared" si="1"/>
        <v/>
      </c>
      <c r="J63" s="1"/>
      <c r="K63" s="1"/>
      <c r="L63" s="54" t="str">
        <f t="shared" si="2"/>
        <v>-</v>
      </c>
      <c r="M63" s="55" t="str">
        <f t="shared" si="3"/>
        <v>,,,,,,,,,</v>
      </c>
      <c r="N63" s="33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</row>
    <row r="64" spans="1:28" x14ac:dyDescent="0.3">
      <c r="A64" s="51"/>
      <c r="B64" s="52" t="str">
        <f>IF('Pooling Calculator'!B70&gt;0,'Pooling Calculator'!B70,"")</f>
        <v/>
      </c>
      <c r="C64" s="1"/>
      <c r="D64" s="1"/>
      <c r="E64" s="1"/>
      <c r="F64" s="1"/>
      <c r="G64" s="53" t="str">
        <f t="shared" si="0"/>
        <v/>
      </c>
      <c r="H64" s="1"/>
      <c r="I64" s="53" t="str">
        <f t="shared" si="1"/>
        <v/>
      </c>
      <c r="J64" s="1"/>
      <c r="K64" s="1"/>
      <c r="L64" s="54" t="str">
        <f t="shared" si="2"/>
        <v>-</v>
      </c>
      <c r="M64" s="55" t="str">
        <f t="shared" si="3"/>
        <v>,,,,,,,,,</v>
      </c>
      <c r="N64" s="33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</row>
    <row r="65" spans="1:28" x14ac:dyDescent="0.3">
      <c r="A65" s="51"/>
      <c r="B65" s="52" t="str">
        <f>IF('Pooling Calculator'!B71&gt;0,'Pooling Calculator'!B71,"")</f>
        <v/>
      </c>
      <c r="C65" s="1"/>
      <c r="D65" s="1"/>
      <c r="E65" s="1"/>
      <c r="F65" s="1"/>
      <c r="G65" s="53" t="str">
        <f t="shared" si="0"/>
        <v/>
      </c>
      <c r="H65" s="1"/>
      <c r="I65" s="53" t="str">
        <f t="shared" si="1"/>
        <v/>
      </c>
      <c r="J65" s="1"/>
      <c r="K65" s="1"/>
      <c r="L65" s="54" t="str">
        <f t="shared" si="2"/>
        <v>-</v>
      </c>
      <c r="M65" s="55" t="str">
        <f t="shared" si="3"/>
        <v>,,,,,,,,,</v>
      </c>
      <c r="N65" s="33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</row>
    <row r="66" spans="1:28" x14ac:dyDescent="0.3">
      <c r="A66" s="51"/>
      <c r="B66" s="52" t="str">
        <f>IF('Pooling Calculator'!B72&gt;0,'Pooling Calculator'!B72,"")</f>
        <v/>
      </c>
      <c r="C66" s="1"/>
      <c r="D66" s="1"/>
      <c r="E66" s="1"/>
      <c r="F66" s="1"/>
      <c r="G66" s="53" t="str">
        <f t="shared" si="0"/>
        <v/>
      </c>
      <c r="H66" s="1"/>
      <c r="I66" s="53" t="str">
        <f t="shared" si="1"/>
        <v/>
      </c>
      <c r="J66" s="1"/>
      <c r="K66" s="1"/>
      <c r="L66" s="54" t="str">
        <f t="shared" si="2"/>
        <v>-</v>
      </c>
      <c r="M66" s="55" t="str">
        <f t="shared" si="3"/>
        <v>,,,,,,,,,</v>
      </c>
      <c r="N66" s="33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</row>
    <row r="67" spans="1:28" x14ac:dyDescent="0.3">
      <c r="A67" s="51"/>
      <c r="B67" s="52" t="str">
        <f>IF('Pooling Calculator'!B73&gt;0,'Pooling Calculator'!B73,"")</f>
        <v/>
      </c>
      <c r="C67" s="1"/>
      <c r="D67" s="1"/>
      <c r="E67" s="1"/>
      <c r="F67" s="1"/>
      <c r="G67" s="53" t="str">
        <f t="shared" si="0"/>
        <v/>
      </c>
      <c r="H67" s="1"/>
      <c r="I67" s="53" t="str">
        <f t="shared" si="1"/>
        <v/>
      </c>
      <c r="J67" s="1"/>
      <c r="K67" s="1"/>
      <c r="L67" s="54" t="str">
        <f t="shared" si="2"/>
        <v>-</v>
      </c>
      <c r="M67" s="55" t="str">
        <f t="shared" si="3"/>
        <v>,,,,,,,,,</v>
      </c>
      <c r="N67" s="33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</row>
    <row r="68" spans="1:28" x14ac:dyDescent="0.3">
      <c r="A68" s="51"/>
      <c r="B68" s="52" t="str">
        <f>IF('Pooling Calculator'!B74&gt;0,'Pooling Calculator'!B74,"")</f>
        <v/>
      </c>
      <c r="C68" s="1"/>
      <c r="D68" s="1"/>
      <c r="E68" s="1"/>
      <c r="F68" s="1"/>
      <c r="G68" s="53" t="str">
        <f t="shared" si="0"/>
        <v/>
      </c>
      <c r="H68" s="1"/>
      <c r="I68" s="53" t="str">
        <f t="shared" si="1"/>
        <v/>
      </c>
      <c r="J68" s="1"/>
      <c r="K68" s="1"/>
      <c r="L68" s="54" t="str">
        <f t="shared" si="2"/>
        <v>-</v>
      </c>
      <c r="M68" s="55" t="str">
        <f t="shared" si="3"/>
        <v>,,,,,,,,,</v>
      </c>
      <c r="N68" s="33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</row>
    <row r="69" spans="1:28" x14ac:dyDescent="0.3">
      <c r="A69" s="51"/>
      <c r="B69" s="52" t="str">
        <f>IF('Pooling Calculator'!B75&gt;0,'Pooling Calculator'!B75,"")</f>
        <v/>
      </c>
      <c r="C69" s="1"/>
      <c r="D69" s="1"/>
      <c r="E69" s="1"/>
      <c r="F69" s="1"/>
      <c r="G69" s="53" t="str">
        <f t="shared" si="0"/>
        <v/>
      </c>
      <c r="H69" s="1"/>
      <c r="I69" s="53" t="str">
        <f t="shared" si="1"/>
        <v/>
      </c>
      <c r="J69" s="1"/>
      <c r="K69" s="1"/>
      <c r="L69" s="54" t="str">
        <f t="shared" si="2"/>
        <v>-</v>
      </c>
      <c r="M69" s="55" t="str">
        <f t="shared" si="3"/>
        <v>,,,,,,,,,</v>
      </c>
      <c r="N69" s="33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</row>
    <row r="70" spans="1:28" x14ac:dyDescent="0.3">
      <c r="A70" s="51"/>
      <c r="B70" s="52" t="str">
        <f>IF('Pooling Calculator'!B76&gt;0,'Pooling Calculator'!B76,"")</f>
        <v/>
      </c>
      <c r="C70" s="1"/>
      <c r="D70" s="1"/>
      <c r="E70" s="1"/>
      <c r="F70" s="1"/>
      <c r="G70" s="53" t="str">
        <f t="shared" si="0"/>
        <v/>
      </c>
      <c r="H70" s="1"/>
      <c r="I70" s="53" t="str">
        <f t="shared" si="1"/>
        <v/>
      </c>
      <c r="J70" s="1"/>
      <c r="K70" s="1"/>
      <c r="L70" s="54" t="str">
        <f t="shared" si="2"/>
        <v>-</v>
      </c>
      <c r="M70" s="55" t="str">
        <f t="shared" si="3"/>
        <v>,,,,,,,,,</v>
      </c>
      <c r="N70" s="33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</row>
    <row r="71" spans="1:28" x14ac:dyDescent="0.3">
      <c r="A71" s="51"/>
      <c r="B71" s="52" t="str">
        <f>IF('Pooling Calculator'!B77&gt;0,'Pooling Calculator'!B77,"")</f>
        <v/>
      </c>
      <c r="C71" s="1"/>
      <c r="D71" s="1"/>
      <c r="E71" s="1"/>
      <c r="F71" s="1"/>
      <c r="G71" s="53" t="str">
        <f t="shared" si="0"/>
        <v/>
      </c>
      <c r="H71" s="1"/>
      <c r="I71" s="53" t="str">
        <f t="shared" si="1"/>
        <v/>
      </c>
      <c r="J71" s="1"/>
      <c r="K71" s="1"/>
      <c r="L71" s="54" t="str">
        <f t="shared" si="2"/>
        <v>-</v>
      </c>
      <c r="M71" s="55" t="str">
        <f t="shared" si="3"/>
        <v>,,,,,,,,,</v>
      </c>
      <c r="N71" s="33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</row>
    <row r="72" spans="1:28" x14ac:dyDescent="0.3">
      <c r="A72" s="51"/>
      <c r="B72" s="52" t="str">
        <f>IF('Pooling Calculator'!B78&gt;0,'Pooling Calculator'!B78,"")</f>
        <v/>
      </c>
      <c r="C72" s="1"/>
      <c r="D72" s="1"/>
      <c r="E72" s="1"/>
      <c r="F72" s="1"/>
      <c r="G72" s="53" t="str">
        <f t="shared" si="0"/>
        <v/>
      </c>
      <c r="H72" s="1"/>
      <c r="I72" s="53" t="str">
        <f t="shared" si="1"/>
        <v/>
      </c>
      <c r="J72" s="1"/>
      <c r="K72" s="1"/>
      <c r="L72" s="54" t="str">
        <f t="shared" si="2"/>
        <v>-</v>
      </c>
      <c r="M72" s="55" t="str">
        <f t="shared" si="3"/>
        <v>,,,,,,,,,</v>
      </c>
      <c r="N72" s="33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</row>
    <row r="73" spans="1:28" x14ac:dyDescent="0.3">
      <c r="A73" s="51"/>
      <c r="B73" s="52" t="str">
        <f>IF('Pooling Calculator'!B79&gt;0,'Pooling Calculator'!B79,"")</f>
        <v/>
      </c>
      <c r="C73" s="1"/>
      <c r="D73" s="1"/>
      <c r="E73" s="1"/>
      <c r="F73" s="1"/>
      <c r="G73" s="53" t="str">
        <f t="shared" si="0"/>
        <v/>
      </c>
      <c r="H73" s="1"/>
      <c r="I73" s="53" t="str">
        <f t="shared" si="1"/>
        <v/>
      </c>
      <c r="J73" s="1"/>
      <c r="K73" s="1"/>
      <c r="L73" s="54" t="str">
        <f t="shared" si="2"/>
        <v>-</v>
      </c>
      <c r="M73" s="55" t="str">
        <f t="shared" si="3"/>
        <v>,,,,,,,,,</v>
      </c>
      <c r="N73" s="33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</row>
    <row r="74" spans="1:28" x14ac:dyDescent="0.3">
      <c r="A74" s="51"/>
      <c r="B74" s="52" t="str">
        <f>IF('Pooling Calculator'!B80&gt;0,'Pooling Calculator'!B80,"")</f>
        <v/>
      </c>
      <c r="C74" s="1"/>
      <c r="D74" s="1"/>
      <c r="E74" s="1"/>
      <c r="F74" s="1"/>
      <c r="G74" s="53" t="str">
        <f t="shared" si="0"/>
        <v/>
      </c>
      <c r="H74" s="1"/>
      <c r="I74" s="53" t="str">
        <f t="shared" si="1"/>
        <v/>
      </c>
      <c r="J74" s="1"/>
      <c r="K74" s="1"/>
      <c r="L74" s="54" t="str">
        <f t="shared" si="2"/>
        <v>-</v>
      </c>
      <c r="M74" s="55" t="str">
        <f t="shared" si="3"/>
        <v>,,,,,,,,,</v>
      </c>
      <c r="N74" s="33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</row>
    <row r="75" spans="1:28" x14ac:dyDescent="0.3">
      <c r="A75" s="51"/>
      <c r="B75" s="52" t="str">
        <f>IF('Pooling Calculator'!B81&gt;0,'Pooling Calculator'!B81,"")</f>
        <v/>
      </c>
      <c r="C75" s="1"/>
      <c r="D75" s="1"/>
      <c r="E75" s="1"/>
      <c r="F75" s="1"/>
      <c r="G75" s="53" t="str">
        <f t="shared" ref="G75:G138" si="4">IF(F75&gt;0,VLOOKUP(F75,$R$11:$S$34,2,FALSE),"")</f>
        <v/>
      </c>
      <c r="H75" s="1"/>
      <c r="I75" s="53" t="str">
        <f t="shared" ref="I75:I138" si="5">IF(H75&gt;0,VLOOKUP(H75,$P$11:$Q$34,2,FALSE),"")</f>
        <v/>
      </c>
      <c r="J75" s="1"/>
      <c r="K75" s="1"/>
      <c r="L75" s="54" t="str">
        <f t="shared" ref="L75:L138" si="6">F75&amp;"-"&amp;H75</f>
        <v>-</v>
      </c>
      <c r="M75" s="55" t="str">
        <f t="shared" ref="M75:M138" si="7">CONCATENATE(B75,",",C75,",",D75,",",E75,",",F75,",",G75,",",H75,",",I75,",",J75,",",K75)</f>
        <v>,,,,,,,,,</v>
      </c>
      <c r="N75" s="33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</row>
    <row r="76" spans="1:28" x14ac:dyDescent="0.3">
      <c r="A76" s="51"/>
      <c r="B76" s="52" t="str">
        <f>IF('Pooling Calculator'!B82&gt;0,'Pooling Calculator'!B82,"")</f>
        <v/>
      </c>
      <c r="C76" s="1"/>
      <c r="D76" s="1"/>
      <c r="E76" s="1"/>
      <c r="F76" s="1"/>
      <c r="G76" s="53" t="str">
        <f t="shared" si="4"/>
        <v/>
      </c>
      <c r="H76" s="1"/>
      <c r="I76" s="53" t="str">
        <f t="shared" si="5"/>
        <v/>
      </c>
      <c r="J76" s="1"/>
      <c r="K76" s="1"/>
      <c r="L76" s="54" t="str">
        <f t="shared" si="6"/>
        <v>-</v>
      </c>
      <c r="M76" s="55" t="str">
        <f t="shared" si="7"/>
        <v>,,,,,,,,,</v>
      </c>
      <c r="N76" s="33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</row>
    <row r="77" spans="1:28" x14ac:dyDescent="0.3">
      <c r="A77" s="51"/>
      <c r="B77" s="52" t="str">
        <f>IF('Pooling Calculator'!B83&gt;0,'Pooling Calculator'!B83,"")</f>
        <v/>
      </c>
      <c r="C77" s="1"/>
      <c r="D77" s="1"/>
      <c r="E77" s="1"/>
      <c r="F77" s="1"/>
      <c r="G77" s="53" t="str">
        <f t="shared" si="4"/>
        <v/>
      </c>
      <c r="H77" s="1"/>
      <c r="I77" s="53" t="str">
        <f t="shared" si="5"/>
        <v/>
      </c>
      <c r="J77" s="1"/>
      <c r="K77" s="1"/>
      <c r="L77" s="54" t="str">
        <f t="shared" si="6"/>
        <v>-</v>
      </c>
      <c r="M77" s="55" t="str">
        <f t="shared" si="7"/>
        <v>,,,,,,,,,</v>
      </c>
      <c r="N77" s="33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</row>
    <row r="78" spans="1:28" x14ac:dyDescent="0.3">
      <c r="A78" s="51"/>
      <c r="B78" s="52" t="str">
        <f>IF('Pooling Calculator'!B84&gt;0,'Pooling Calculator'!B84,"")</f>
        <v/>
      </c>
      <c r="C78" s="1"/>
      <c r="D78" s="1"/>
      <c r="E78" s="1"/>
      <c r="F78" s="1"/>
      <c r="G78" s="53" t="str">
        <f t="shared" si="4"/>
        <v/>
      </c>
      <c r="H78" s="1"/>
      <c r="I78" s="53" t="str">
        <f t="shared" si="5"/>
        <v/>
      </c>
      <c r="J78" s="1"/>
      <c r="K78" s="1"/>
      <c r="L78" s="54" t="str">
        <f t="shared" si="6"/>
        <v>-</v>
      </c>
      <c r="M78" s="55" t="str">
        <f t="shared" si="7"/>
        <v>,,,,,,,,,</v>
      </c>
      <c r="N78" s="33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</row>
    <row r="79" spans="1:28" x14ac:dyDescent="0.3">
      <c r="A79" s="51"/>
      <c r="B79" s="52" t="str">
        <f>IF('Pooling Calculator'!B85&gt;0,'Pooling Calculator'!B85,"")</f>
        <v/>
      </c>
      <c r="C79" s="1"/>
      <c r="D79" s="1"/>
      <c r="E79" s="1"/>
      <c r="F79" s="1"/>
      <c r="G79" s="53" t="str">
        <f t="shared" si="4"/>
        <v/>
      </c>
      <c r="H79" s="1"/>
      <c r="I79" s="53" t="str">
        <f t="shared" si="5"/>
        <v/>
      </c>
      <c r="J79" s="1"/>
      <c r="K79" s="1"/>
      <c r="L79" s="54" t="str">
        <f t="shared" si="6"/>
        <v>-</v>
      </c>
      <c r="M79" s="55" t="str">
        <f t="shared" si="7"/>
        <v>,,,,,,,,,</v>
      </c>
      <c r="N79" s="33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</row>
    <row r="80" spans="1:28" x14ac:dyDescent="0.3">
      <c r="A80" s="51"/>
      <c r="B80" s="52" t="str">
        <f>IF('Pooling Calculator'!B86&gt;0,'Pooling Calculator'!B86,"")</f>
        <v/>
      </c>
      <c r="C80" s="1"/>
      <c r="D80" s="1"/>
      <c r="E80" s="1"/>
      <c r="F80" s="1"/>
      <c r="G80" s="53" t="str">
        <f t="shared" si="4"/>
        <v/>
      </c>
      <c r="H80" s="1"/>
      <c r="I80" s="53" t="str">
        <f t="shared" si="5"/>
        <v/>
      </c>
      <c r="J80" s="1"/>
      <c r="K80" s="1"/>
      <c r="L80" s="54" t="str">
        <f t="shared" si="6"/>
        <v>-</v>
      </c>
      <c r="M80" s="55" t="str">
        <f t="shared" si="7"/>
        <v>,,,,,,,,,</v>
      </c>
      <c r="N80" s="33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</row>
    <row r="81" spans="1:28" x14ac:dyDescent="0.3">
      <c r="A81" s="51"/>
      <c r="B81" s="52" t="str">
        <f>IF('Pooling Calculator'!B87&gt;0,'Pooling Calculator'!B87,"")</f>
        <v/>
      </c>
      <c r="C81" s="1"/>
      <c r="D81" s="1"/>
      <c r="E81" s="1"/>
      <c r="F81" s="1"/>
      <c r="G81" s="53" t="str">
        <f t="shared" si="4"/>
        <v/>
      </c>
      <c r="H81" s="1"/>
      <c r="I81" s="53" t="str">
        <f t="shared" si="5"/>
        <v/>
      </c>
      <c r="J81" s="1"/>
      <c r="K81" s="1"/>
      <c r="L81" s="54" t="str">
        <f t="shared" si="6"/>
        <v>-</v>
      </c>
      <c r="M81" s="55" t="str">
        <f t="shared" si="7"/>
        <v>,,,,,,,,,</v>
      </c>
      <c r="N81" s="33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</row>
    <row r="82" spans="1:28" x14ac:dyDescent="0.3">
      <c r="A82" s="51"/>
      <c r="B82" s="52" t="str">
        <f>IF('Pooling Calculator'!B88&gt;0,'Pooling Calculator'!B88,"")</f>
        <v/>
      </c>
      <c r="C82" s="1"/>
      <c r="D82" s="1"/>
      <c r="E82" s="1"/>
      <c r="F82" s="1"/>
      <c r="G82" s="53" t="str">
        <f t="shared" si="4"/>
        <v/>
      </c>
      <c r="H82" s="1"/>
      <c r="I82" s="53" t="str">
        <f t="shared" si="5"/>
        <v/>
      </c>
      <c r="J82" s="1"/>
      <c r="K82" s="1"/>
      <c r="L82" s="54" t="str">
        <f t="shared" si="6"/>
        <v>-</v>
      </c>
      <c r="M82" s="55" t="str">
        <f t="shared" si="7"/>
        <v>,,,,,,,,,</v>
      </c>
      <c r="N82" s="33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</row>
    <row r="83" spans="1:28" x14ac:dyDescent="0.3">
      <c r="A83" s="51"/>
      <c r="B83" s="52" t="str">
        <f>IF('Pooling Calculator'!B89&gt;0,'Pooling Calculator'!B89,"")</f>
        <v/>
      </c>
      <c r="C83" s="1"/>
      <c r="D83" s="1"/>
      <c r="E83" s="1"/>
      <c r="F83" s="1"/>
      <c r="G83" s="53" t="str">
        <f t="shared" si="4"/>
        <v/>
      </c>
      <c r="H83" s="1"/>
      <c r="I83" s="53" t="str">
        <f t="shared" si="5"/>
        <v/>
      </c>
      <c r="J83" s="1"/>
      <c r="K83" s="1"/>
      <c r="L83" s="54" t="str">
        <f t="shared" si="6"/>
        <v>-</v>
      </c>
      <c r="M83" s="55" t="str">
        <f t="shared" si="7"/>
        <v>,,,,,,,,,</v>
      </c>
      <c r="N83" s="33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</row>
    <row r="84" spans="1:28" x14ac:dyDescent="0.3">
      <c r="A84" s="51"/>
      <c r="B84" s="52" t="str">
        <f>IF('Pooling Calculator'!B90&gt;0,'Pooling Calculator'!B90,"")</f>
        <v/>
      </c>
      <c r="C84" s="1"/>
      <c r="D84" s="1"/>
      <c r="E84" s="1"/>
      <c r="F84" s="1"/>
      <c r="G84" s="53" t="str">
        <f t="shared" si="4"/>
        <v/>
      </c>
      <c r="H84" s="1"/>
      <c r="I84" s="53" t="str">
        <f t="shared" si="5"/>
        <v/>
      </c>
      <c r="J84" s="1"/>
      <c r="K84" s="1"/>
      <c r="L84" s="54" t="str">
        <f t="shared" si="6"/>
        <v>-</v>
      </c>
      <c r="M84" s="55" t="str">
        <f t="shared" si="7"/>
        <v>,,,,,,,,,</v>
      </c>
      <c r="N84" s="33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</row>
    <row r="85" spans="1:28" x14ac:dyDescent="0.3">
      <c r="A85" s="51"/>
      <c r="B85" s="52" t="str">
        <f>IF('Pooling Calculator'!B91&gt;0,'Pooling Calculator'!B91,"")</f>
        <v/>
      </c>
      <c r="C85" s="1"/>
      <c r="D85" s="1"/>
      <c r="E85" s="1"/>
      <c r="F85" s="1"/>
      <c r="G85" s="53" t="str">
        <f t="shared" si="4"/>
        <v/>
      </c>
      <c r="H85" s="1"/>
      <c r="I85" s="53" t="str">
        <f t="shared" si="5"/>
        <v/>
      </c>
      <c r="J85" s="1"/>
      <c r="K85" s="1"/>
      <c r="L85" s="54" t="str">
        <f t="shared" si="6"/>
        <v>-</v>
      </c>
      <c r="M85" s="55" t="str">
        <f t="shared" si="7"/>
        <v>,,,,,,,,,</v>
      </c>
      <c r="N85" s="33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</row>
    <row r="86" spans="1:28" x14ac:dyDescent="0.3">
      <c r="A86" s="51"/>
      <c r="B86" s="52" t="str">
        <f>IF('Pooling Calculator'!B92&gt;0,'Pooling Calculator'!B92,"")</f>
        <v/>
      </c>
      <c r="C86" s="1"/>
      <c r="D86" s="1"/>
      <c r="E86" s="1"/>
      <c r="F86" s="1"/>
      <c r="G86" s="53" t="str">
        <f t="shared" si="4"/>
        <v/>
      </c>
      <c r="H86" s="1"/>
      <c r="I86" s="53" t="str">
        <f t="shared" si="5"/>
        <v/>
      </c>
      <c r="J86" s="1"/>
      <c r="K86" s="1"/>
      <c r="L86" s="54" t="str">
        <f t="shared" si="6"/>
        <v>-</v>
      </c>
      <c r="M86" s="55" t="str">
        <f t="shared" si="7"/>
        <v>,,,,,,,,,</v>
      </c>
      <c r="N86" s="33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</row>
    <row r="87" spans="1:28" x14ac:dyDescent="0.3">
      <c r="A87" s="51"/>
      <c r="B87" s="52" t="str">
        <f>IF('Pooling Calculator'!B93&gt;0,'Pooling Calculator'!B93,"")</f>
        <v/>
      </c>
      <c r="C87" s="1"/>
      <c r="D87" s="1"/>
      <c r="E87" s="1"/>
      <c r="F87" s="1"/>
      <c r="G87" s="53" t="str">
        <f t="shared" si="4"/>
        <v/>
      </c>
      <c r="H87" s="1"/>
      <c r="I87" s="53" t="str">
        <f t="shared" si="5"/>
        <v/>
      </c>
      <c r="J87" s="1"/>
      <c r="K87" s="1"/>
      <c r="L87" s="54" t="str">
        <f t="shared" si="6"/>
        <v>-</v>
      </c>
      <c r="M87" s="55" t="str">
        <f t="shared" si="7"/>
        <v>,,,,,,,,,</v>
      </c>
      <c r="N87" s="33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</row>
    <row r="88" spans="1:28" x14ac:dyDescent="0.3">
      <c r="A88" s="51"/>
      <c r="B88" s="52" t="str">
        <f>IF('Pooling Calculator'!B94&gt;0,'Pooling Calculator'!B94,"")</f>
        <v/>
      </c>
      <c r="C88" s="1"/>
      <c r="D88" s="1"/>
      <c r="E88" s="1"/>
      <c r="F88" s="1"/>
      <c r="G88" s="53" t="str">
        <f t="shared" si="4"/>
        <v/>
      </c>
      <c r="H88" s="1"/>
      <c r="I88" s="53" t="str">
        <f t="shared" si="5"/>
        <v/>
      </c>
      <c r="J88" s="1"/>
      <c r="K88" s="1"/>
      <c r="L88" s="54" t="str">
        <f t="shared" si="6"/>
        <v>-</v>
      </c>
      <c r="M88" s="55" t="str">
        <f t="shared" si="7"/>
        <v>,,,,,,,,,</v>
      </c>
      <c r="N88" s="33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</row>
    <row r="89" spans="1:28" x14ac:dyDescent="0.3">
      <c r="A89" s="51"/>
      <c r="B89" s="52" t="str">
        <f>IF('Pooling Calculator'!B95&gt;0,'Pooling Calculator'!B95,"")</f>
        <v/>
      </c>
      <c r="C89" s="1"/>
      <c r="D89" s="1"/>
      <c r="E89" s="1"/>
      <c r="F89" s="1"/>
      <c r="G89" s="53" t="str">
        <f t="shared" si="4"/>
        <v/>
      </c>
      <c r="H89" s="1"/>
      <c r="I89" s="53" t="str">
        <f t="shared" si="5"/>
        <v/>
      </c>
      <c r="J89" s="1"/>
      <c r="K89" s="1"/>
      <c r="L89" s="54" t="str">
        <f t="shared" si="6"/>
        <v>-</v>
      </c>
      <c r="M89" s="55" t="str">
        <f t="shared" si="7"/>
        <v>,,,,,,,,,</v>
      </c>
      <c r="N89" s="33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</row>
    <row r="90" spans="1:28" x14ac:dyDescent="0.3">
      <c r="A90" s="51"/>
      <c r="B90" s="52" t="str">
        <f>IF('Pooling Calculator'!B96&gt;0,'Pooling Calculator'!B96,"")</f>
        <v/>
      </c>
      <c r="C90" s="1"/>
      <c r="D90" s="1"/>
      <c r="E90" s="1"/>
      <c r="F90" s="1"/>
      <c r="G90" s="53" t="str">
        <f t="shared" si="4"/>
        <v/>
      </c>
      <c r="H90" s="1"/>
      <c r="I90" s="53" t="str">
        <f t="shared" si="5"/>
        <v/>
      </c>
      <c r="J90" s="1"/>
      <c r="K90" s="1"/>
      <c r="L90" s="54" t="str">
        <f t="shared" si="6"/>
        <v>-</v>
      </c>
      <c r="M90" s="55" t="str">
        <f t="shared" si="7"/>
        <v>,,,,,,,,,</v>
      </c>
      <c r="N90" s="33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</row>
    <row r="91" spans="1:28" x14ac:dyDescent="0.3">
      <c r="A91" s="51"/>
      <c r="B91" s="52" t="str">
        <f>IF('Pooling Calculator'!B97&gt;0,'Pooling Calculator'!B97,"")</f>
        <v/>
      </c>
      <c r="C91" s="1"/>
      <c r="D91" s="1"/>
      <c r="E91" s="1"/>
      <c r="F91" s="1"/>
      <c r="G91" s="53" t="str">
        <f t="shared" si="4"/>
        <v/>
      </c>
      <c r="H91" s="1"/>
      <c r="I91" s="53" t="str">
        <f t="shared" si="5"/>
        <v/>
      </c>
      <c r="J91" s="1"/>
      <c r="K91" s="1"/>
      <c r="L91" s="54" t="str">
        <f t="shared" si="6"/>
        <v>-</v>
      </c>
      <c r="M91" s="55" t="str">
        <f t="shared" si="7"/>
        <v>,,,,,,,,,</v>
      </c>
      <c r="N91" s="33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</row>
    <row r="92" spans="1:28" x14ac:dyDescent="0.3">
      <c r="A92" s="51"/>
      <c r="B92" s="52" t="str">
        <f>IF('Pooling Calculator'!B98&gt;0,'Pooling Calculator'!B98,"")</f>
        <v/>
      </c>
      <c r="C92" s="1"/>
      <c r="D92" s="1"/>
      <c r="E92" s="1"/>
      <c r="F92" s="1"/>
      <c r="G92" s="53" t="str">
        <f t="shared" si="4"/>
        <v/>
      </c>
      <c r="H92" s="1"/>
      <c r="I92" s="53" t="str">
        <f t="shared" si="5"/>
        <v/>
      </c>
      <c r="J92" s="1"/>
      <c r="K92" s="1"/>
      <c r="L92" s="54" t="str">
        <f t="shared" si="6"/>
        <v>-</v>
      </c>
      <c r="M92" s="55" t="str">
        <f t="shared" si="7"/>
        <v>,,,,,,,,,</v>
      </c>
      <c r="N92" s="33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</row>
    <row r="93" spans="1:28" x14ac:dyDescent="0.3">
      <c r="A93" s="51"/>
      <c r="B93" s="52" t="str">
        <f>IF('Pooling Calculator'!B99&gt;0,'Pooling Calculator'!B99,"")</f>
        <v/>
      </c>
      <c r="C93" s="1"/>
      <c r="D93" s="1"/>
      <c r="E93" s="1"/>
      <c r="F93" s="1"/>
      <c r="G93" s="53" t="str">
        <f t="shared" si="4"/>
        <v/>
      </c>
      <c r="H93" s="1"/>
      <c r="I93" s="53" t="str">
        <f t="shared" si="5"/>
        <v/>
      </c>
      <c r="J93" s="1"/>
      <c r="K93" s="1"/>
      <c r="L93" s="54" t="str">
        <f t="shared" si="6"/>
        <v>-</v>
      </c>
      <c r="M93" s="55" t="str">
        <f t="shared" si="7"/>
        <v>,,,,,,,,,</v>
      </c>
      <c r="N93" s="33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</row>
    <row r="94" spans="1:28" x14ac:dyDescent="0.3">
      <c r="A94" s="51"/>
      <c r="B94" s="52" t="str">
        <f>IF('Pooling Calculator'!B100&gt;0,'Pooling Calculator'!B100,"")</f>
        <v/>
      </c>
      <c r="C94" s="1"/>
      <c r="D94" s="1"/>
      <c r="E94" s="1"/>
      <c r="F94" s="1"/>
      <c r="G94" s="53" t="str">
        <f t="shared" si="4"/>
        <v/>
      </c>
      <c r="H94" s="1"/>
      <c r="I94" s="53" t="str">
        <f t="shared" si="5"/>
        <v/>
      </c>
      <c r="J94" s="1"/>
      <c r="K94" s="1"/>
      <c r="L94" s="54" t="str">
        <f t="shared" si="6"/>
        <v>-</v>
      </c>
      <c r="M94" s="55" t="str">
        <f t="shared" si="7"/>
        <v>,,,,,,,,,</v>
      </c>
      <c r="N94" s="33"/>
      <c r="O94" s="98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</row>
    <row r="95" spans="1:28" x14ac:dyDescent="0.3">
      <c r="A95" s="51"/>
      <c r="B95" s="52" t="str">
        <f>IF('Pooling Calculator'!B101&gt;0,'Pooling Calculator'!B101,"")</f>
        <v/>
      </c>
      <c r="C95" s="1"/>
      <c r="D95" s="1"/>
      <c r="E95" s="1"/>
      <c r="F95" s="1"/>
      <c r="G95" s="53" t="str">
        <f t="shared" si="4"/>
        <v/>
      </c>
      <c r="H95" s="1"/>
      <c r="I95" s="53" t="str">
        <f t="shared" si="5"/>
        <v/>
      </c>
      <c r="J95" s="1"/>
      <c r="K95" s="1"/>
      <c r="L95" s="54" t="str">
        <f t="shared" si="6"/>
        <v>-</v>
      </c>
      <c r="M95" s="55" t="str">
        <f t="shared" si="7"/>
        <v>,,,,,,,,,</v>
      </c>
      <c r="N95" s="33"/>
      <c r="O95" s="98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</row>
    <row r="96" spans="1:28" x14ac:dyDescent="0.3">
      <c r="A96" s="51"/>
      <c r="B96" s="52" t="str">
        <f>IF('Pooling Calculator'!B102&gt;0,'Pooling Calculator'!B102,"")</f>
        <v/>
      </c>
      <c r="C96" s="1"/>
      <c r="D96" s="1"/>
      <c r="E96" s="1"/>
      <c r="F96" s="1"/>
      <c r="G96" s="53" t="str">
        <f t="shared" si="4"/>
        <v/>
      </c>
      <c r="H96" s="1"/>
      <c r="I96" s="53" t="str">
        <f t="shared" si="5"/>
        <v/>
      </c>
      <c r="J96" s="1"/>
      <c r="K96" s="1"/>
      <c r="L96" s="54" t="str">
        <f t="shared" si="6"/>
        <v>-</v>
      </c>
      <c r="M96" s="55" t="str">
        <f t="shared" si="7"/>
        <v>,,,,,,,,,</v>
      </c>
      <c r="N96" s="33"/>
      <c r="O96" s="98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</row>
    <row r="97" spans="1:28" x14ac:dyDescent="0.3">
      <c r="A97" s="51"/>
      <c r="B97" s="52" t="str">
        <f>IF('Pooling Calculator'!B103&gt;0,'Pooling Calculator'!B103,"")</f>
        <v/>
      </c>
      <c r="C97" s="1"/>
      <c r="D97" s="1"/>
      <c r="E97" s="1"/>
      <c r="F97" s="1"/>
      <c r="G97" s="53" t="str">
        <f t="shared" si="4"/>
        <v/>
      </c>
      <c r="H97" s="1"/>
      <c r="I97" s="53" t="str">
        <f t="shared" si="5"/>
        <v/>
      </c>
      <c r="J97" s="1"/>
      <c r="K97" s="1"/>
      <c r="L97" s="54" t="str">
        <f t="shared" si="6"/>
        <v>-</v>
      </c>
      <c r="M97" s="55" t="str">
        <f t="shared" si="7"/>
        <v>,,,,,,,,,</v>
      </c>
      <c r="N97" s="33"/>
      <c r="O97" s="98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</row>
    <row r="98" spans="1:28" x14ac:dyDescent="0.3">
      <c r="A98" s="51"/>
      <c r="B98" s="52" t="str">
        <f>IF('Pooling Calculator'!B104&gt;0,'Pooling Calculator'!B104,"")</f>
        <v/>
      </c>
      <c r="C98" s="1"/>
      <c r="D98" s="1"/>
      <c r="E98" s="1"/>
      <c r="F98" s="1"/>
      <c r="G98" s="53" t="str">
        <f t="shared" si="4"/>
        <v/>
      </c>
      <c r="H98" s="1"/>
      <c r="I98" s="53" t="str">
        <f t="shared" si="5"/>
        <v/>
      </c>
      <c r="J98" s="1"/>
      <c r="K98" s="1"/>
      <c r="L98" s="54" t="str">
        <f t="shared" si="6"/>
        <v>-</v>
      </c>
      <c r="M98" s="55" t="str">
        <f t="shared" si="7"/>
        <v>,,,,,,,,,</v>
      </c>
      <c r="N98" s="33"/>
      <c r="O98" s="98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</row>
    <row r="99" spans="1:28" x14ac:dyDescent="0.3">
      <c r="A99" s="51"/>
      <c r="B99" s="52" t="str">
        <f>IF('Pooling Calculator'!B105&gt;0,'Pooling Calculator'!B105,"")</f>
        <v/>
      </c>
      <c r="C99" s="1"/>
      <c r="D99" s="1"/>
      <c r="E99" s="1"/>
      <c r="F99" s="1"/>
      <c r="G99" s="53" t="str">
        <f t="shared" si="4"/>
        <v/>
      </c>
      <c r="H99" s="1"/>
      <c r="I99" s="53" t="str">
        <f t="shared" si="5"/>
        <v/>
      </c>
      <c r="J99" s="1"/>
      <c r="K99" s="1"/>
      <c r="L99" s="54" t="str">
        <f t="shared" si="6"/>
        <v>-</v>
      </c>
      <c r="M99" s="55" t="str">
        <f t="shared" si="7"/>
        <v>,,,,,,,,,</v>
      </c>
      <c r="N99" s="33"/>
      <c r="O99" s="98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</row>
    <row r="100" spans="1:28" x14ac:dyDescent="0.3">
      <c r="A100" s="51"/>
      <c r="B100" s="52" t="str">
        <f>IF('Pooling Calculator'!B106&gt;0,'Pooling Calculator'!B106,"")</f>
        <v/>
      </c>
      <c r="C100" s="1"/>
      <c r="D100" s="1"/>
      <c r="E100" s="1"/>
      <c r="F100" s="1"/>
      <c r="G100" s="53" t="str">
        <f t="shared" si="4"/>
        <v/>
      </c>
      <c r="H100" s="1"/>
      <c r="I100" s="53" t="str">
        <f t="shared" si="5"/>
        <v/>
      </c>
      <c r="J100" s="1"/>
      <c r="K100" s="1"/>
      <c r="L100" s="54" t="str">
        <f t="shared" si="6"/>
        <v>-</v>
      </c>
      <c r="M100" s="55" t="str">
        <f t="shared" si="7"/>
        <v>,,,,,,,,,</v>
      </c>
      <c r="N100" s="33"/>
      <c r="O100" s="98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</row>
    <row r="101" spans="1:28" x14ac:dyDescent="0.3">
      <c r="A101" s="51"/>
      <c r="B101" s="52" t="str">
        <f>IF('Pooling Calculator'!B107&gt;0,'Pooling Calculator'!B107,"")</f>
        <v/>
      </c>
      <c r="C101" s="1"/>
      <c r="D101" s="1"/>
      <c r="E101" s="1"/>
      <c r="F101" s="1"/>
      <c r="G101" s="53" t="str">
        <f t="shared" si="4"/>
        <v/>
      </c>
      <c r="H101" s="1"/>
      <c r="I101" s="53" t="str">
        <f t="shared" si="5"/>
        <v/>
      </c>
      <c r="J101" s="1"/>
      <c r="K101" s="1"/>
      <c r="L101" s="54" t="str">
        <f t="shared" si="6"/>
        <v>-</v>
      </c>
      <c r="M101" s="55" t="str">
        <f t="shared" si="7"/>
        <v>,,,,,,,,,</v>
      </c>
      <c r="N101" s="33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</row>
    <row r="102" spans="1:28" x14ac:dyDescent="0.3">
      <c r="A102" s="51"/>
      <c r="B102" s="52" t="str">
        <f>IF('Pooling Calculator'!B108&gt;0,'Pooling Calculator'!B108,"")</f>
        <v/>
      </c>
      <c r="C102" s="1"/>
      <c r="D102" s="1"/>
      <c r="E102" s="1"/>
      <c r="F102" s="1"/>
      <c r="G102" s="53" t="str">
        <f t="shared" si="4"/>
        <v/>
      </c>
      <c r="H102" s="1"/>
      <c r="I102" s="53" t="str">
        <f t="shared" si="5"/>
        <v/>
      </c>
      <c r="J102" s="1"/>
      <c r="K102" s="1"/>
      <c r="L102" s="54" t="str">
        <f t="shared" si="6"/>
        <v>-</v>
      </c>
      <c r="M102" s="55" t="str">
        <f t="shared" si="7"/>
        <v>,,,,,,,,,</v>
      </c>
      <c r="N102" s="33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</row>
    <row r="103" spans="1:28" x14ac:dyDescent="0.3">
      <c r="A103" s="51"/>
      <c r="B103" s="52" t="str">
        <f>IF('Pooling Calculator'!B109&gt;0,'Pooling Calculator'!B109,"")</f>
        <v/>
      </c>
      <c r="C103" s="1"/>
      <c r="D103" s="1"/>
      <c r="E103" s="1"/>
      <c r="F103" s="1"/>
      <c r="G103" s="53" t="str">
        <f t="shared" si="4"/>
        <v/>
      </c>
      <c r="H103" s="1"/>
      <c r="I103" s="53" t="str">
        <f t="shared" si="5"/>
        <v/>
      </c>
      <c r="J103" s="1"/>
      <c r="K103" s="1"/>
      <c r="L103" s="54" t="str">
        <f t="shared" si="6"/>
        <v>-</v>
      </c>
      <c r="M103" s="55" t="str">
        <f t="shared" si="7"/>
        <v>,,,,,,,,,</v>
      </c>
      <c r="N103" s="33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</row>
    <row r="104" spans="1:28" x14ac:dyDescent="0.3">
      <c r="A104" s="51"/>
      <c r="B104" s="52" t="str">
        <f>IF('Pooling Calculator'!B110&gt;0,'Pooling Calculator'!B110,"")</f>
        <v/>
      </c>
      <c r="C104" s="1"/>
      <c r="D104" s="1"/>
      <c r="E104" s="1"/>
      <c r="F104" s="1"/>
      <c r="G104" s="53" t="str">
        <f t="shared" si="4"/>
        <v/>
      </c>
      <c r="H104" s="1"/>
      <c r="I104" s="53" t="str">
        <f t="shared" si="5"/>
        <v/>
      </c>
      <c r="J104" s="1"/>
      <c r="K104" s="1"/>
      <c r="L104" s="54" t="str">
        <f t="shared" si="6"/>
        <v>-</v>
      </c>
      <c r="M104" s="55" t="str">
        <f t="shared" si="7"/>
        <v>,,,,,,,,,</v>
      </c>
      <c r="N104" s="33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</row>
    <row r="105" spans="1:28" x14ac:dyDescent="0.3">
      <c r="A105" s="51"/>
      <c r="B105" s="52" t="str">
        <f>IF('Pooling Calculator'!B111&gt;0,'Pooling Calculator'!B111,"")</f>
        <v/>
      </c>
      <c r="C105" s="1"/>
      <c r="D105" s="1"/>
      <c r="E105" s="1"/>
      <c r="F105" s="1"/>
      <c r="G105" s="53" t="str">
        <f t="shared" si="4"/>
        <v/>
      </c>
      <c r="H105" s="1"/>
      <c r="I105" s="53" t="str">
        <f t="shared" si="5"/>
        <v/>
      </c>
      <c r="J105" s="1"/>
      <c r="K105" s="1"/>
      <c r="L105" s="54" t="str">
        <f t="shared" si="6"/>
        <v>-</v>
      </c>
      <c r="M105" s="55" t="str">
        <f t="shared" si="7"/>
        <v>,,,,,,,,,</v>
      </c>
      <c r="N105" s="33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</row>
    <row r="106" spans="1:28" x14ac:dyDescent="0.3">
      <c r="A106" s="51"/>
      <c r="B106" s="52" t="str">
        <f>IF('Pooling Calculator'!B112&gt;0,'Pooling Calculator'!B112,"")</f>
        <v/>
      </c>
      <c r="C106" s="1"/>
      <c r="D106" s="1"/>
      <c r="E106" s="1"/>
      <c r="F106" s="1"/>
      <c r="G106" s="53" t="str">
        <f t="shared" si="4"/>
        <v/>
      </c>
      <c r="H106" s="1"/>
      <c r="I106" s="53" t="str">
        <f t="shared" si="5"/>
        <v/>
      </c>
      <c r="J106" s="1"/>
      <c r="K106" s="1"/>
      <c r="L106" s="54" t="str">
        <f t="shared" si="6"/>
        <v>-</v>
      </c>
      <c r="M106" s="55" t="str">
        <f t="shared" si="7"/>
        <v>,,,,,,,,,</v>
      </c>
      <c r="N106" s="33"/>
      <c r="O106" s="98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</row>
    <row r="107" spans="1:28" x14ac:dyDescent="0.3">
      <c r="A107" s="51"/>
      <c r="B107" s="52" t="str">
        <f>IF('Pooling Calculator'!B113&gt;0,'Pooling Calculator'!B113,"")</f>
        <v/>
      </c>
      <c r="C107" s="1"/>
      <c r="D107" s="1"/>
      <c r="E107" s="1"/>
      <c r="F107" s="1"/>
      <c r="G107" s="53" t="str">
        <f t="shared" si="4"/>
        <v/>
      </c>
      <c r="H107" s="1"/>
      <c r="I107" s="53" t="str">
        <f t="shared" si="5"/>
        <v/>
      </c>
      <c r="J107" s="1"/>
      <c r="K107" s="1"/>
      <c r="L107" s="54" t="str">
        <f t="shared" si="6"/>
        <v>-</v>
      </c>
      <c r="M107" s="55" t="str">
        <f t="shared" si="7"/>
        <v>,,,,,,,,,</v>
      </c>
      <c r="N107" s="33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</row>
    <row r="108" spans="1:28" x14ac:dyDescent="0.3">
      <c r="A108" s="51"/>
      <c r="B108" s="52" t="str">
        <f>IF('Pooling Calculator'!B114&gt;0,'Pooling Calculator'!B114,"")</f>
        <v/>
      </c>
      <c r="C108" s="1"/>
      <c r="D108" s="1"/>
      <c r="E108" s="1"/>
      <c r="F108" s="1"/>
      <c r="G108" s="53" t="str">
        <f t="shared" si="4"/>
        <v/>
      </c>
      <c r="H108" s="1"/>
      <c r="I108" s="53" t="str">
        <f t="shared" si="5"/>
        <v/>
      </c>
      <c r="J108" s="1"/>
      <c r="K108" s="1"/>
      <c r="L108" s="54" t="str">
        <f t="shared" si="6"/>
        <v>-</v>
      </c>
      <c r="M108" s="55" t="str">
        <f t="shared" si="7"/>
        <v>,,,,,,,,,</v>
      </c>
      <c r="N108" s="33"/>
      <c r="O108" s="98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</row>
    <row r="109" spans="1:28" x14ac:dyDescent="0.3">
      <c r="A109" s="51"/>
      <c r="B109" s="52" t="str">
        <f>IF('Pooling Calculator'!B115&gt;0,'Pooling Calculator'!B115,"")</f>
        <v/>
      </c>
      <c r="C109" s="1"/>
      <c r="D109" s="1"/>
      <c r="E109" s="1"/>
      <c r="F109" s="1"/>
      <c r="G109" s="53" t="str">
        <f t="shared" si="4"/>
        <v/>
      </c>
      <c r="H109" s="1"/>
      <c r="I109" s="53" t="str">
        <f t="shared" si="5"/>
        <v/>
      </c>
      <c r="J109" s="1"/>
      <c r="K109" s="1"/>
      <c r="L109" s="54" t="str">
        <f t="shared" si="6"/>
        <v>-</v>
      </c>
      <c r="M109" s="55" t="str">
        <f t="shared" si="7"/>
        <v>,,,,,,,,,</v>
      </c>
      <c r="N109" s="33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</row>
    <row r="110" spans="1:28" x14ac:dyDescent="0.3">
      <c r="A110" s="51"/>
      <c r="B110" s="52" t="str">
        <f>IF('Pooling Calculator'!B116&gt;0,'Pooling Calculator'!B116,"")</f>
        <v/>
      </c>
      <c r="C110" s="1"/>
      <c r="D110" s="1"/>
      <c r="E110" s="1"/>
      <c r="F110" s="1"/>
      <c r="G110" s="53" t="str">
        <f t="shared" si="4"/>
        <v/>
      </c>
      <c r="H110" s="1"/>
      <c r="I110" s="53" t="str">
        <f t="shared" si="5"/>
        <v/>
      </c>
      <c r="J110" s="1"/>
      <c r="K110" s="1"/>
      <c r="L110" s="54" t="str">
        <f t="shared" si="6"/>
        <v>-</v>
      </c>
      <c r="M110" s="55" t="str">
        <f t="shared" si="7"/>
        <v>,,,,,,,,,</v>
      </c>
      <c r="N110" s="33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</row>
    <row r="111" spans="1:28" x14ac:dyDescent="0.3">
      <c r="A111" s="51"/>
      <c r="B111" s="52" t="str">
        <f>IF('Pooling Calculator'!B117&gt;0,'Pooling Calculator'!B117,"")</f>
        <v/>
      </c>
      <c r="C111" s="1"/>
      <c r="D111" s="1"/>
      <c r="E111" s="1"/>
      <c r="F111" s="1"/>
      <c r="G111" s="53" t="str">
        <f t="shared" si="4"/>
        <v/>
      </c>
      <c r="H111" s="1"/>
      <c r="I111" s="53" t="str">
        <f t="shared" si="5"/>
        <v/>
      </c>
      <c r="J111" s="1"/>
      <c r="K111" s="1"/>
      <c r="L111" s="54" t="str">
        <f t="shared" si="6"/>
        <v>-</v>
      </c>
      <c r="M111" s="55" t="str">
        <f t="shared" si="7"/>
        <v>,,,,,,,,,</v>
      </c>
      <c r="N111" s="33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</row>
    <row r="112" spans="1:28" x14ac:dyDescent="0.3">
      <c r="A112" s="51"/>
      <c r="B112" s="52" t="str">
        <f>IF('Pooling Calculator'!B118&gt;0,'Pooling Calculator'!B118,"")</f>
        <v/>
      </c>
      <c r="C112" s="1"/>
      <c r="D112" s="1"/>
      <c r="E112" s="1"/>
      <c r="F112" s="1"/>
      <c r="G112" s="53" t="str">
        <f t="shared" si="4"/>
        <v/>
      </c>
      <c r="H112" s="1"/>
      <c r="I112" s="53" t="str">
        <f t="shared" si="5"/>
        <v/>
      </c>
      <c r="J112" s="1"/>
      <c r="K112" s="1"/>
      <c r="L112" s="54" t="str">
        <f t="shared" si="6"/>
        <v>-</v>
      </c>
      <c r="M112" s="55" t="str">
        <f t="shared" si="7"/>
        <v>,,,,,,,,,</v>
      </c>
      <c r="N112" s="33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</row>
    <row r="113" spans="1:28" x14ac:dyDescent="0.3">
      <c r="A113" s="51"/>
      <c r="B113" s="52" t="str">
        <f>IF('Pooling Calculator'!B119&gt;0,'Pooling Calculator'!B119,"")</f>
        <v/>
      </c>
      <c r="C113" s="1"/>
      <c r="D113" s="1"/>
      <c r="E113" s="1"/>
      <c r="F113" s="1"/>
      <c r="G113" s="53" t="str">
        <f t="shared" si="4"/>
        <v/>
      </c>
      <c r="H113" s="1"/>
      <c r="I113" s="53" t="str">
        <f t="shared" si="5"/>
        <v/>
      </c>
      <c r="J113" s="1"/>
      <c r="K113" s="1"/>
      <c r="L113" s="54" t="str">
        <f t="shared" si="6"/>
        <v>-</v>
      </c>
      <c r="M113" s="55" t="str">
        <f t="shared" si="7"/>
        <v>,,,,,,,,,</v>
      </c>
      <c r="N113" s="33"/>
      <c r="O113" s="98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</row>
    <row r="114" spans="1:28" x14ac:dyDescent="0.3">
      <c r="A114" s="51"/>
      <c r="B114" s="52" t="str">
        <f>IF('Pooling Calculator'!B120&gt;0,'Pooling Calculator'!B120,"")</f>
        <v/>
      </c>
      <c r="C114" s="1"/>
      <c r="D114" s="1"/>
      <c r="E114" s="1"/>
      <c r="F114" s="1"/>
      <c r="G114" s="53" t="str">
        <f t="shared" si="4"/>
        <v/>
      </c>
      <c r="H114" s="1"/>
      <c r="I114" s="53" t="str">
        <f t="shared" si="5"/>
        <v/>
      </c>
      <c r="J114" s="1"/>
      <c r="K114" s="1"/>
      <c r="L114" s="54" t="str">
        <f t="shared" si="6"/>
        <v>-</v>
      </c>
      <c r="M114" s="55" t="str">
        <f t="shared" si="7"/>
        <v>,,,,,,,,,</v>
      </c>
      <c r="N114" s="33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</row>
    <row r="115" spans="1:28" x14ac:dyDescent="0.3">
      <c r="A115" s="51"/>
      <c r="B115" s="52" t="str">
        <f>IF('Pooling Calculator'!B121&gt;0,'Pooling Calculator'!B121,"")</f>
        <v/>
      </c>
      <c r="C115" s="1"/>
      <c r="D115" s="1"/>
      <c r="E115" s="1"/>
      <c r="F115" s="1"/>
      <c r="G115" s="53" t="str">
        <f t="shared" si="4"/>
        <v/>
      </c>
      <c r="H115" s="1"/>
      <c r="I115" s="53" t="str">
        <f t="shared" si="5"/>
        <v/>
      </c>
      <c r="J115" s="1"/>
      <c r="K115" s="1"/>
      <c r="L115" s="54" t="str">
        <f t="shared" si="6"/>
        <v>-</v>
      </c>
      <c r="M115" s="55" t="str">
        <f t="shared" si="7"/>
        <v>,,,,,,,,,</v>
      </c>
      <c r="N115" s="33"/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</row>
    <row r="116" spans="1:28" x14ac:dyDescent="0.3">
      <c r="A116" s="51"/>
      <c r="B116" s="52" t="str">
        <f>IF('Pooling Calculator'!B122&gt;0,'Pooling Calculator'!B122,"")</f>
        <v/>
      </c>
      <c r="C116" s="1"/>
      <c r="D116" s="1"/>
      <c r="E116" s="1"/>
      <c r="F116" s="1"/>
      <c r="G116" s="53" t="str">
        <f t="shared" si="4"/>
        <v/>
      </c>
      <c r="H116" s="1"/>
      <c r="I116" s="53" t="str">
        <f t="shared" si="5"/>
        <v/>
      </c>
      <c r="J116" s="1"/>
      <c r="K116" s="1"/>
      <c r="L116" s="54" t="str">
        <f t="shared" si="6"/>
        <v>-</v>
      </c>
      <c r="M116" s="55" t="str">
        <f t="shared" si="7"/>
        <v>,,,,,,,,,</v>
      </c>
      <c r="N116" s="33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</row>
    <row r="117" spans="1:28" x14ac:dyDescent="0.3">
      <c r="A117" s="51"/>
      <c r="B117" s="52" t="str">
        <f>IF('Pooling Calculator'!B123&gt;0,'Pooling Calculator'!B123,"")</f>
        <v/>
      </c>
      <c r="C117" s="1"/>
      <c r="D117" s="1"/>
      <c r="E117" s="1"/>
      <c r="F117" s="1"/>
      <c r="G117" s="53" t="str">
        <f t="shared" si="4"/>
        <v/>
      </c>
      <c r="H117" s="1"/>
      <c r="I117" s="53" t="str">
        <f t="shared" si="5"/>
        <v/>
      </c>
      <c r="J117" s="1"/>
      <c r="K117" s="1"/>
      <c r="L117" s="54" t="str">
        <f t="shared" si="6"/>
        <v>-</v>
      </c>
      <c r="M117" s="55" t="str">
        <f t="shared" si="7"/>
        <v>,,,,,,,,,</v>
      </c>
      <c r="N117" s="33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</row>
    <row r="118" spans="1:28" x14ac:dyDescent="0.3">
      <c r="A118" s="51"/>
      <c r="B118" s="52" t="str">
        <f>IF('Pooling Calculator'!B124&gt;0,'Pooling Calculator'!B124,"")</f>
        <v/>
      </c>
      <c r="C118" s="1"/>
      <c r="D118" s="1"/>
      <c r="E118" s="1"/>
      <c r="F118" s="1"/>
      <c r="G118" s="53" t="str">
        <f t="shared" si="4"/>
        <v/>
      </c>
      <c r="H118" s="1"/>
      <c r="I118" s="53" t="str">
        <f t="shared" si="5"/>
        <v/>
      </c>
      <c r="J118" s="1"/>
      <c r="K118" s="1"/>
      <c r="L118" s="54" t="str">
        <f t="shared" si="6"/>
        <v>-</v>
      </c>
      <c r="M118" s="55" t="str">
        <f t="shared" si="7"/>
        <v>,,,,,,,,,</v>
      </c>
      <c r="N118" s="33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</row>
    <row r="119" spans="1:28" x14ac:dyDescent="0.3">
      <c r="A119" s="51"/>
      <c r="B119" s="52" t="str">
        <f>IF('Pooling Calculator'!B125&gt;0,'Pooling Calculator'!B125,"")</f>
        <v/>
      </c>
      <c r="C119" s="1"/>
      <c r="D119" s="1"/>
      <c r="E119" s="1"/>
      <c r="F119" s="1"/>
      <c r="G119" s="53" t="str">
        <f t="shared" si="4"/>
        <v/>
      </c>
      <c r="H119" s="1"/>
      <c r="I119" s="53" t="str">
        <f t="shared" si="5"/>
        <v/>
      </c>
      <c r="J119" s="1"/>
      <c r="K119" s="1"/>
      <c r="L119" s="54" t="str">
        <f t="shared" si="6"/>
        <v>-</v>
      </c>
      <c r="M119" s="55" t="str">
        <f t="shared" si="7"/>
        <v>,,,,,,,,,</v>
      </c>
      <c r="N119" s="33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</row>
    <row r="120" spans="1:28" x14ac:dyDescent="0.3">
      <c r="A120" s="51"/>
      <c r="B120" s="52" t="str">
        <f>IF('Pooling Calculator'!B126&gt;0,'Pooling Calculator'!B126,"")</f>
        <v/>
      </c>
      <c r="C120" s="1"/>
      <c r="D120" s="1"/>
      <c r="E120" s="1"/>
      <c r="F120" s="1"/>
      <c r="G120" s="53" t="str">
        <f t="shared" si="4"/>
        <v/>
      </c>
      <c r="H120" s="1"/>
      <c r="I120" s="53" t="str">
        <f t="shared" si="5"/>
        <v/>
      </c>
      <c r="J120" s="1"/>
      <c r="K120" s="1"/>
      <c r="L120" s="54" t="str">
        <f t="shared" si="6"/>
        <v>-</v>
      </c>
      <c r="M120" s="55" t="str">
        <f t="shared" si="7"/>
        <v>,,,,,,,,,</v>
      </c>
      <c r="N120" s="33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</row>
    <row r="121" spans="1:28" x14ac:dyDescent="0.3">
      <c r="A121" s="51"/>
      <c r="B121" s="52" t="str">
        <f>IF('Pooling Calculator'!B127&gt;0,'Pooling Calculator'!B127,"")</f>
        <v/>
      </c>
      <c r="C121" s="1"/>
      <c r="D121" s="1"/>
      <c r="E121" s="1"/>
      <c r="F121" s="1"/>
      <c r="G121" s="53" t="str">
        <f t="shared" si="4"/>
        <v/>
      </c>
      <c r="H121" s="1"/>
      <c r="I121" s="53" t="str">
        <f t="shared" si="5"/>
        <v/>
      </c>
      <c r="J121" s="1"/>
      <c r="K121" s="1"/>
      <c r="L121" s="54" t="str">
        <f t="shared" si="6"/>
        <v>-</v>
      </c>
      <c r="M121" s="55" t="str">
        <f t="shared" si="7"/>
        <v>,,,,,,,,,</v>
      </c>
      <c r="N121" s="33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</row>
    <row r="122" spans="1:28" x14ac:dyDescent="0.3">
      <c r="A122" s="51"/>
      <c r="B122" s="52" t="str">
        <f>IF('Pooling Calculator'!B128&gt;0,'Pooling Calculator'!B128,"")</f>
        <v/>
      </c>
      <c r="C122" s="1"/>
      <c r="D122" s="1"/>
      <c r="E122" s="1"/>
      <c r="F122" s="1"/>
      <c r="G122" s="53" t="str">
        <f t="shared" si="4"/>
        <v/>
      </c>
      <c r="H122" s="1"/>
      <c r="I122" s="53" t="str">
        <f t="shared" si="5"/>
        <v/>
      </c>
      <c r="J122" s="1"/>
      <c r="K122" s="1"/>
      <c r="L122" s="54" t="str">
        <f t="shared" si="6"/>
        <v>-</v>
      </c>
      <c r="M122" s="55" t="str">
        <f t="shared" si="7"/>
        <v>,,,,,,,,,</v>
      </c>
      <c r="N122" s="33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</row>
    <row r="123" spans="1:28" x14ac:dyDescent="0.3">
      <c r="A123" s="51"/>
      <c r="B123" s="52" t="str">
        <f>IF('Pooling Calculator'!B129&gt;0,'Pooling Calculator'!B129,"")</f>
        <v/>
      </c>
      <c r="C123" s="1"/>
      <c r="D123" s="1"/>
      <c r="E123" s="1"/>
      <c r="F123" s="1"/>
      <c r="G123" s="53" t="str">
        <f t="shared" si="4"/>
        <v/>
      </c>
      <c r="H123" s="1"/>
      <c r="I123" s="53" t="str">
        <f t="shared" si="5"/>
        <v/>
      </c>
      <c r="J123" s="1"/>
      <c r="K123" s="1"/>
      <c r="L123" s="54" t="str">
        <f t="shared" si="6"/>
        <v>-</v>
      </c>
      <c r="M123" s="55" t="str">
        <f t="shared" si="7"/>
        <v>,,,,,,,,,</v>
      </c>
      <c r="N123" s="33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</row>
    <row r="124" spans="1:28" x14ac:dyDescent="0.3">
      <c r="A124" s="51"/>
      <c r="B124" s="52" t="str">
        <f>IF('Pooling Calculator'!B130&gt;0,'Pooling Calculator'!B130,"")</f>
        <v/>
      </c>
      <c r="C124" s="1"/>
      <c r="D124" s="1"/>
      <c r="E124" s="1"/>
      <c r="F124" s="1"/>
      <c r="G124" s="53" t="str">
        <f t="shared" si="4"/>
        <v/>
      </c>
      <c r="H124" s="1"/>
      <c r="I124" s="53" t="str">
        <f t="shared" si="5"/>
        <v/>
      </c>
      <c r="J124" s="1"/>
      <c r="K124" s="1"/>
      <c r="L124" s="54" t="str">
        <f t="shared" si="6"/>
        <v>-</v>
      </c>
      <c r="M124" s="55" t="str">
        <f t="shared" si="7"/>
        <v>,,,,,,,,,</v>
      </c>
      <c r="N124" s="33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</row>
    <row r="125" spans="1:28" x14ac:dyDescent="0.3">
      <c r="A125" s="51"/>
      <c r="B125" s="52" t="str">
        <f>IF('Pooling Calculator'!B131&gt;0,'Pooling Calculator'!B131,"")</f>
        <v/>
      </c>
      <c r="C125" s="1"/>
      <c r="D125" s="1"/>
      <c r="E125" s="1"/>
      <c r="F125" s="1"/>
      <c r="G125" s="53" t="str">
        <f t="shared" si="4"/>
        <v/>
      </c>
      <c r="H125" s="1"/>
      <c r="I125" s="53" t="str">
        <f t="shared" si="5"/>
        <v/>
      </c>
      <c r="J125" s="1"/>
      <c r="K125" s="1"/>
      <c r="L125" s="54" t="str">
        <f t="shared" si="6"/>
        <v>-</v>
      </c>
      <c r="M125" s="55" t="str">
        <f t="shared" si="7"/>
        <v>,,,,,,,,,</v>
      </c>
      <c r="N125" s="33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</row>
    <row r="126" spans="1:28" x14ac:dyDescent="0.3">
      <c r="A126" s="51"/>
      <c r="B126" s="52" t="str">
        <f>IF('Pooling Calculator'!B132&gt;0,'Pooling Calculator'!B132,"")</f>
        <v/>
      </c>
      <c r="C126" s="1"/>
      <c r="D126" s="1"/>
      <c r="E126" s="1"/>
      <c r="F126" s="1"/>
      <c r="G126" s="53" t="str">
        <f t="shared" si="4"/>
        <v/>
      </c>
      <c r="H126" s="1"/>
      <c r="I126" s="53" t="str">
        <f t="shared" si="5"/>
        <v/>
      </c>
      <c r="J126" s="1"/>
      <c r="K126" s="1"/>
      <c r="L126" s="54" t="str">
        <f t="shared" si="6"/>
        <v>-</v>
      </c>
      <c r="M126" s="55" t="str">
        <f t="shared" si="7"/>
        <v>,,,,,,,,,</v>
      </c>
      <c r="N126" s="33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</row>
    <row r="127" spans="1:28" x14ac:dyDescent="0.3">
      <c r="A127" s="51"/>
      <c r="B127" s="52" t="str">
        <f>IF('Pooling Calculator'!B133&gt;0,'Pooling Calculator'!B133,"")</f>
        <v/>
      </c>
      <c r="C127" s="1"/>
      <c r="D127" s="1"/>
      <c r="E127" s="1"/>
      <c r="F127" s="1"/>
      <c r="G127" s="53" t="str">
        <f t="shared" si="4"/>
        <v/>
      </c>
      <c r="H127" s="1"/>
      <c r="I127" s="53" t="str">
        <f t="shared" si="5"/>
        <v/>
      </c>
      <c r="J127" s="1"/>
      <c r="K127" s="1"/>
      <c r="L127" s="54" t="str">
        <f t="shared" si="6"/>
        <v>-</v>
      </c>
      <c r="M127" s="55" t="str">
        <f t="shared" si="7"/>
        <v>,,,,,,,,,</v>
      </c>
      <c r="N127" s="33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</row>
    <row r="128" spans="1:28" x14ac:dyDescent="0.3">
      <c r="A128" s="51"/>
      <c r="B128" s="52" t="str">
        <f>IF('Pooling Calculator'!B134&gt;0,'Pooling Calculator'!B134,"")</f>
        <v/>
      </c>
      <c r="C128" s="1"/>
      <c r="D128" s="1"/>
      <c r="E128" s="1"/>
      <c r="F128" s="1"/>
      <c r="G128" s="53" t="str">
        <f t="shared" si="4"/>
        <v/>
      </c>
      <c r="H128" s="1"/>
      <c r="I128" s="53" t="str">
        <f t="shared" si="5"/>
        <v/>
      </c>
      <c r="J128" s="1"/>
      <c r="K128" s="1"/>
      <c r="L128" s="54" t="str">
        <f t="shared" si="6"/>
        <v>-</v>
      </c>
      <c r="M128" s="55" t="str">
        <f t="shared" si="7"/>
        <v>,,,,,,,,,</v>
      </c>
      <c r="N128" s="33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</row>
    <row r="129" spans="1:28" x14ac:dyDescent="0.3">
      <c r="A129" s="51"/>
      <c r="B129" s="52" t="str">
        <f>IF('Pooling Calculator'!B135&gt;0,'Pooling Calculator'!B135,"")</f>
        <v/>
      </c>
      <c r="C129" s="1"/>
      <c r="D129" s="1"/>
      <c r="E129" s="1"/>
      <c r="F129" s="1"/>
      <c r="G129" s="53" t="str">
        <f t="shared" si="4"/>
        <v/>
      </c>
      <c r="H129" s="1"/>
      <c r="I129" s="53" t="str">
        <f t="shared" si="5"/>
        <v/>
      </c>
      <c r="J129" s="1"/>
      <c r="K129" s="1"/>
      <c r="L129" s="54" t="str">
        <f t="shared" si="6"/>
        <v>-</v>
      </c>
      <c r="M129" s="55" t="str">
        <f t="shared" si="7"/>
        <v>,,,,,,,,,</v>
      </c>
      <c r="N129" s="33"/>
      <c r="O129" s="98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</row>
    <row r="130" spans="1:28" x14ac:dyDescent="0.3">
      <c r="A130" s="51"/>
      <c r="B130" s="52" t="str">
        <f>IF('Pooling Calculator'!B136&gt;0,'Pooling Calculator'!B136,"")</f>
        <v/>
      </c>
      <c r="C130" s="1"/>
      <c r="D130" s="1"/>
      <c r="E130" s="1"/>
      <c r="F130" s="1"/>
      <c r="G130" s="53" t="str">
        <f t="shared" si="4"/>
        <v/>
      </c>
      <c r="H130" s="1"/>
      <c r="I130" s="53" t="str">
        <f t="shared" si="5"/>
        <v/>
      </c>
      <c r="J130" s="1"/>
      <c r="K130" s="1"/>
      <c r="L130" s="54" t="str">
        <f t="shared" si="6"/>
        <v>-</v>
      </c>
      <c r="M130" s="55" t="str">
        <f t="shared" si="7"/>
        <v>,,,,,,,,,</v>
      </c>
      <c r="N130" s="33"/>
      <c r="O130" s="98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</row>
    <row r="131" spans="1:28" x14ac:dyDescent="0.3">
      <c r="A131" s="51"/>
      <c r="B131" s="52" t="str">
        <f>IF('Pooling Calculator'!B137&gt;0,'Pooling Calculator'!B137,"")</f>
        <v/>
      </c>
      <c r="C131" s="1"/>
      <c r="D131" s="1"/>
      <c r="E131" s="1"/>
      <c r="F131" s="1"/>
      <c r="G131" s="53" t="str">
        <f t="shared" si="4"/>
        <v/>
      </c>
      <c r="H131" s="1"/>
      <c r="I131" s="53" t="str">
        <f t="shared" si="5"/>
        <v/>
      </c>
      <c r="J131" s="1"/>
      <c r="K131" s="1"/>
      <c r="L131" s="54" t="str">
        <f t="shared" si="6"/>
        <v>-</v>
      </c>
      <c r="M131" s="55" t="str">
        <f t="shared" si="7"/>
        <v>,,,,,,,,,</v>
      </c>
      <c r="N131" s="33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</row>
    <row r="132" spans="1:28" x14ac:dyDescent="0.3">
      <c r="A132" s="51"/>
      <c r="B132" s="52" t="str">
        <f>IF('Pooling Calculator'!B138&gt;0,'Pooling Calculator'!B138,"")</f>
        <v/>
      </c>
      <c r="C132" s="1"/>
      <c r="D132" s="1"/>
      <c r="E132" s="1"/>
      <c r="F132" s="1"/>
      <c r="G132" s="53" t="str">
        <f t="shared" si="4"/>
        <v/>
      </c>
      <c r="H132" s="1"/>
      <c r="I132" s="53" t="str">
        <f t="shared" si="5"/>
        <v/>
      </c>
      <c r="J132" s="1"/>
      <c r="K132" s="1"/>
      <c r="L132" s="54" t="str">
        <f t="shared" si="6"/>
        <v>-</v>
      </c>
      <c r="M132" s="55" t="str">
        <f t="shared" si="7"/>
        <v>,,,,,,,,,</v>
      </c>
      <c r="N132" s="33"/>
      <c r="O132" s="98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</row>
    <row r="133" spans="1:28" x14ac:dyDescent="0.3">
      <c r="A133" s="51"/>
      <c r="B133" s="52" t="str">
        <f>IF('Pooling Calculator'!B139&gt;0,'Pooling Calculator'!B139,"")</f>
        <v/>
      </c>
      <c r="C133" s="1"/>
      <c r="D133" s="1"/>
      <c r="E133" s="1"/>
      <c r="F133" s="1"/>
      <c r="G133" s="53" t="str">
        <f t="shared" si="4"/>
        <v/>
      </c>
      <c r="H133" s="1"/>
      <c r="I133" s="53" t="str">
        <f t="shared" si="5"/>
        <v/>
      </c>
      <c r="J133" s="1"/>
      <c r="K133" s="1"/>
      <c r="L133" s="54" t="str">
        <f t="shared" si="6"/>
        <v>-</v>
      </c>
      <c r="M133" s="55" t="str">
        <f t="shared" si="7"/>
        <v>,,,,,,,,,</v>
      </c>
      <c r="N133" s="33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</row>
    <row r="134" spans="1:28" x14ac:dyDescent="0.3">
      <c r="A134" s="51"/>
      <c r="B134" s="52" t="str">
        <f>IF('Pooling Calculator'!B140&gt;0,'Pooling Calculator'!B140,"")</f>
        <v/>
      </c>
      <c r="C134" s="1"/>
      <c r="D134" s="1"/>
      <c r="E134" s="1"/>
      <c r="F134" s="1"/>
      <c r="G134" s="53" t="str">
        <f t="shared" si="4"/>
        <v/>
      </c>
      <c r="H134" s="1"/>
      <c r="I134" s="53" t="str">
        <f t="shared" si="5"/>
        <v/>
      </c>
      <c r="J134" s="1"/>
      <c r="K134" s="1"/>
      <c r="L134" s="54" t="str">
        <f t="shared" si="6"/>
        <v>-</v>
      </c>
      <c r="M134" s="55" t="str">
        <f t="shared" si="7"/>
        <v>,,,,,,,,,</v>
      </c>
      <c r="N134" s="33"/>
      <c r="O134" s="98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</row>
    <row r="135" spans="1:28" x14ac:dyDescent="0.3">
      <c r="A135" s="51"/>
      <c r="B135" s="52" t="str">
        <f>IF('Pooling Calculator'!B141&gt;0,'Pooling Calculator'!B141,"")</f>
        <v/>
      </c>
      <c r="C135" s="1"/>
      <c r="D135" s="1"/>
      <c r="E135" s="1"/>
      <c r="F135" s="1"/>
      <c r="G135" s="53" t="str">
        <f t="shared" si="4"/>
        <v/>
      </c>
      <c r="H135" s="1"/>
      <c r="I135" s="53" t="str">
        <f t="shared" si="5"/>
        <v/>
      </c>
      <c r="J135" s="1"/>
      <c r="K135" s="1"/>
      <c r="L135" s="54" t="str">
        <f t="shared" si="6"/>
        <v>-</v>
      </c>
      <c r="M135" s="55" t="str">
        <f t="shared" si="7"/>
        <v>,,,,,,,,,</v>
      </c>
      <c r="N135" s="33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</row>
    <row r="136" spans="1:28" x14ac:dyDescent="0.3">
      <c r="A136" s="51"/>
      <c r="B136" s="52" t="str">
        <f>IF('Pooling Calculator'!B142&gt;0,'Pooling Calculator'!B142,"")</f>
        <v/>
      </c>
      <c r="C136" s="1"/>
      <c r="D136" s="1"/>
      <c r="E136" s="1"/>
      <c r="F136" s="1"/>
      <c r="G136" s="53" t="str">
        <f t="shared" si="4"/>
        <v/>
      </c>
      <c r="H136" s="1"/>
      <c r="I136" s="53" t="str">
        <f t="shared" si="5"/>
        <v/>
      </c>
      <c r="J136" s="1"/>
      <c r="K136" s="1"/>
      <c r="L136" s="54" t="str">
        <f t="shared" si="6"/>
        <v>-</v>
      </c>
      <c r="M136" s="55" t="str">
        <f t="shared" si="7"/>
        <v>,,,,,,,,,</v>
      </c>
      <c r="N136" s="33"/>
      <c r="O136" s="98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</row>
    <row r="137" spans="1:28" x14ac:dyDescent="0.3">
      <c r="A137" s="51"/>
      <c r="B137" s="52" t="str">
        <f>IF('Pooling Calculator'!B143&gt;0,'Pooling Calculator'!B143,"")</f>
        <v/>
      </c>
      <c r="C137" s="1"/>
      <c r="D137" s="1"/>
      <c r="E137" s="1"/>
      <c r="F137" s="1"/>
      <c r="G137" s="53" t="str">
        <f t="shared" si="4"/>
        <v/>
      </c>
      <c r="H137" s="1"/>
      <c r="I137" s="53" t="str">
        <f t="shared" si="5"/>
        <v/>
      </c>
      <c r="J137" s="1"/>
      <c r="K137" s="1"/>
      <c r="L137" s="54" t="str">
        <f t="shared" si="6"/>
        <v>-</v>
      </c>
      <c r="M137" s="55" t="str">
        <f t="shared" si="7"/>
        <v>,,,,,,,,,</v>
      </c>
      <c r="N137" s="33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</row>
    <row r="138" spans="1:28" x14ac:dyDescent="0.3">
      <c r="A138" s="51"/>
      <c r="B138" s="52" t="str">
        <f>IF('Pooling Calculator'!B144&gt;0,'Pooling Calculator'!B144,"")</f>
        <v/>
      </c>
      <c r="C138" s="1"/>
      <c r="D138" s="1"/>
      <c r="E138" s="1"/>
      <c r="F138" s="1"/>
      <c r="G138" s="53" t="str">
        <f t="shared" si="4"/>
        <v/>
      </c>
      <c r="H138" s="1"/>
      <c r="I138" s="53" t="str">
        <f t="shared" si="5"/>
        <v/>
      </c>
      <c r="J138" s="1"/>
      <c r="K138" s="1"/>
      <c r="L138" s="54" t="str">
        <f t="shared" si="6"/>
        <v>-</v>
      </c>
      <c r="M138" s="55" t="str">
        <f t="shared" si="7"/>
        <v>,,,,,,,,,</v>
      </c>
      <c r="N138" s="33"/>
      <c r="O138" s="98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</row>
    <row r="139" spans="1:28" x14ac:dyDescent="0.3">
      <c r="A139" s="51"/>
      <c r="B139" s="52" t="str">
        <f>IF('Pooling Calculator'!B145&gt;0,'Pooling Calculator'!B145,"")</f>
        <v/>
      </c>
      <c r="C139" s="1"/>
      <c r="D139" s="1"/>
      <c r="E139" s="1"/>
      <c r="F139" s="1"/>
      <c r="G139" s="53" t="str">
        <f t="shared" ref="G139:G202" si="8">IF(F139&gt;0,VLOOKUP(F139,$R$11:$S$34,2,FALSE),"")</f>
        <v/>
      </c>
      <c r="H139" s="1"/>
      <c r="I139" s="53" t="str">
        <f t="shared" ref="I139:I202" si="9">IF(H139&gt;0,VLOOKUP(H139,$P$11:$Q$34,2,FALSE),"")</f>
        <v/>
      </c>
      <c r="J139" s="1"/>
      <c r="K139" s="1"/>
      <c r="L139" s="54" t="str">
        <f t="shared" ref="L139:L202" si="10">F139&amp;"-"&amp;H139</f>
        <v>-</v>
      </c>
      <c r="M139" s="55" t="str">
        <f t="shared" ref="M139:M202" si="11">CONCATENATE(B139,",",C139,",",D139,",",E139,",",F139,",",G139,",",H139,",",I139,",",J139,",",K139)</f>
        <v>,,,,,,,,,</v>
      </c>
      <c r="N139" s="33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</row>
    <row r="140" spans="1:28" x14ac:dyDescent="0.3">
      <c r="A140" s="51"/>
      <c r="B140" s="52" t="str">
        <f>IF('Pooling Calculator'!B146&gt;0,'Pooling Calculator'!B146,"")</f>
        <v/>
      </c>
      <c r="C140" s="1"/>
      <c r="D140" s="1"/>
      <c r="E140" s="1"/>
      <c r="F140" s="1"/>
      <c r="G140" s="53" t="str">
        <f t="shared" si="8"/>
        <v/>
      </c>
      <c r="H140" s="1"/>
      <c r="I140" s="53" t="str">
        <f t="shared" si="9"/>
        <v/>
      </c>
      <c r="J140" s="1"/>
      <c r="K140" s="1"/>
      <c r="L140" s="54" t="str">
        <f t="shared" si="10"/>
        <v>-</v>
      </c>
      <c r="M140" s="55" t="str">
        <f t="shared" si="11"/>
        <v>,,,,,,,,,</v>
      </c>
      <c r="N140" s="33"/>
      <c r="O140" s="98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</row>
    <row r="141" spans="1:28" x14ac:dyDescent="0.3">
      <c r="A141" s="51"/>
      <c r="B141" s="52" t="str">
        <f>IF('Pooling Calculator'!B147&gt;0,'Pooling Calculator'!B147,"")</f>
        <v/>
      </c>
      <c r="C141" s="1"/>
      <c r="D141" s="1"/>
      <c r="E141" s="1"/>
      <c r="F141" s="1"/>
      <c r="G141" s="53" t="str">
        <f t="shared" si="8"/>
        <v/>
      </c>
      <c r="H141" s="1"/>
      <c r="I141" s="53" t="str">
        <f t="shared" si="9"/>
        <v/>
      </c>
      <c r="J141" s="1"/>
      <c r="K141" s="1"/>
      <c r="L141" s="54" t="str">
        <f t="shared" si="10"/>
        <v>-</v>
      </c>
      <c r="M141" s="55" t="str">
        <f t="shared" si="11"/>
        <v>,,,,,,,,,</v>
      </c>
      <c r="N141" s="33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</row>
    <row r="142" spans="1:28" x14ac:dyDescent="0.3">
      <c r="A142" s="51"/>
      <c r="B142" s="52" t="str">
        <f>IF('Pooling Calculator'!B148&gt;0,'Pooling Calculator'!B148,"")</f>
        <v/>
      </c>
      <c r="C142" s="1"/>
      <c r="D142" s="1"/>
      <c r="E142" s="1"/>
      <c r="F142" s="1"/>
      <c r="G142" s="53" t="str">
        <f t="shared" si="8"/>
        <v/>
      </c>
      <c r="H142" s="1"/>
      <c r="I142" s="53" t="str">
        <f t="shared" si="9"/>
        <v/>
      </c>
      <c r="J142" s="1"/>
      <c r="K142" s="1"/>
      <c r="L142" s="54" t="str">
        <f t="shared" si="10"/>
        <v>-</v>
      </c>
      <c r="M142" s="55" t="str">
        <f t="shared" si="11"/>
        <v>,,,,,,,,,</v>
      </c>
      <c r="N142" s="33"/>
      <c r="O142" s="98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</row>
    <row r="143" spans="1:28" x14ac:dyDescent="0.3">
      <c r="A143" s="51"/>
      <c r="B143" s="52" t="str">
        <f>IF('Pooling Calculator'!B149&gt;0,'Pooling Calculator'!B149,"")</f>
        <v/>
      </c>
      <c r="C143" s="1"/>
      <c r="D143" s="1"/>
      <c r="E143" s="1"/>
      <c r="F143" s="1"/>
      <c r="G143" s="53" t="str">
        <f t="shared" si="8"/>
        <v/>
      </c>
      <c r="H143" s="1"/>
      <c r="I143" s="53" t="str">
        <f t="shared" si="9"/>
        <v/>
      </c>
      <c r="J143" s="1"/>
      <c r="K143" s="1"/>
      <c r="L143" s="54" t="str">
        <f t="shared" si="10"/>
        <v>-</v>
      </c>
      <c r="M143" s="55" t="str">
        <f t="shared" si="11"/>
        <v>,,,,,,,,,</v>
      </c>
      <c r="N143" s="33"/>
      <c r="O143" s="98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</row>
    <row r="144" spans="1:28" x14ac:dyDescent="0.3">
      <c r="A144" s="51"/>
      <c r="B144" s="52" t="str">
        <f>IF('Pooling Calculator'!B150&gt;0,'Pooling Calculator'!B150,"")</f>
        <v/>
      </c>
      <c r="C144" s="1"/>
      <c r="D144" s="1"/>
      <c r="E144" s="1"/>
      <c r="F144" s="1"/>
      <c r="G144" s="53" t="str">
        <f t="shared" si="8"/>
        <v/>
      </c>
      <c r="H144" s="1"/>
      <c r="I144" s="53" t="str">
        <f t="shared" si="9"/>
        <v/>
      </c>
      <c r="J144" s="1"/>
      <c r="K144" s="1"/>
      <c r="L144" s="54" t="str">
        <f t="shared" si="10"/>
        <v>-</v>
      </c>
      <c r="M144" s="55" t="str">
        <f t="shared" si="11"/>
        <v>,,,,,,,,,</v>
      </c>
      <c r="N144" s="33"/>
      <c r="O144" s="98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</row>
    <row r="145" spans="1:28" x14ac:dyDescent="0.3">
      <c r="A145" s="51"/>
      <c r="B145" s="52" t="str">
        <f>IF('Pooling Calculator'!B151&gt;0,'Pooling Calculator'!B151,"")</f>
        <v/>
      </c>
      <c r="C145" s="1"/>
      <c r="D145" s="1"/>
      <c r="E145" s="1"/>
      <c r="F145" s="1"/>
      <c r="G145" s="53" t="str">
        <f t="shared" si="8"/>
        <v/>
      </c>
      <c r="H145" s="1"/>
      <c r="I145" s="53" t="str">
        <f t="shared" si="9"/>
        <v/>
      </c>
      <c r="J145" s="1"/>
      <c r="K145" s="1"/>
      <c r="L145" s="54" t="str">
        <f t="shared" si="10"/>
        <v>-</v>
      </c>
      <c r="M145" s="55" t="str">
        <f t="shared" si="11"/>
        <v>,,,,,,,,,</v>
      </c>
      <c r="N145" s="33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</row>
    <row r="146" spans="1:28" x14ac:dyDescent="0.3">
      <c r="A146" s="51"/>
      <c r="B146" s="52" t="str">
        <f>IF('Pooling Calculator'!B152&gt;0,'Pooling Calculator'!B152,"")</f>
        <v/>
      </c>
      <c r="C146" s="1"/>
      <c r="D146" s="1"/>
      <c r="E146" s="1"/>
      <c r="F146" s="1"/>
      <c r="G146" s="53" t="str">
        <f t="shared" si="8"/>
        <v/>
      </c>
      <c r="H146" s="1"/>
      <c r="I146" s="53" t="str">
        <f t="shared" si="9"/>
        <v/>
      </c>
      <c r="J146" s="1"/>
      <c r="K146" s="1"/>
      <c r="L146" s="54" t="str">
        <f t="shared" si="10"/>
        <v>-</v>
      </c>
      <c r="M146" s="55" t="str">
        <f t="shared" si="11"/>
        <v>,,,,,,,,,</v>
      </c>
      <c r="N146" s="33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</row>
    <row r="147" spans="1:28" x14ac:dyDescent="0.3">
      <c r="A147" s="51"/>
      <c r="B147" s="52" t="str">
        <f>IF('Pooling Calculator'!B153&gt;0,'Pooling Calculator'!B153,"")</f>
        <v/>
      </c>
      <c r="C147" s="1"/>
      <c r="D147" s="1"/>
      <c r="E147" s="1"/>
      <c r="F147" s="1"/>
      <c r="G147" s="53" t="str">
        <f t="shared" si="8"/>
        <v/>
      </c>
      <c r="H147" s="1"/>
      <c r="I147" s="53" t="str">
        <f t="shared" si="9"/>
        <v/>
      </c>
      <c r="J147" s="1"/>
      <c r="K147" s="1"/>
      <c r="L147" s="54" t="str">
        <f t="shared" si="10"/>
        <v>-</v>
      </c>
      <c r="M147" s="55" t="str">
        <f t="shared" si="11"/>
        <v>,,,,,,,,,</v>
      </c>
      <c r="N147" s="33"/>
      <c r="O147" s="98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</row>
    <row r="148" spans="1:28" x14ac:dyDescent="0.3">
      <c r="A148" s="51"/>
      <c r="B148" s="52" t="str">
        <f>IF('Pooling Calculator'!B154&gt;0,'Pooling Calculator'!B154,"")</f>
        <v/>
      </c>
      <c r="C148" s="1"/>
      <c r="D148" s="1"/>
      <c r="E148" s="1"/>
      <c r="F148" s="1"/>
      <c r="G148" s="53" t="str">
        <f t="shared" si="8"/>
        <v/>
      </c>
      <c r="H148" s="1"/>
      <c r="I148" s="53" t="str">
        <f t="shared" si="9"/>
        <v/>
      </c>
      <c r="J148" s="1"/>
      <c r="K148" s="1"/>
      <c r="L148" s="54" t="str">
        <f t="shared" si="10"/>
        <v>-</v>
      </c>
      <c r="M148" s="55" t="str">
        <f t="shared" si="11"/>
        <v>,,,,,,,,,</v>
      </c>
      <c r="N148" s="33"/>
      <c r="O148" s="98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</row>
    <row r="149" spans="1:28" x14ac:dyDescent="0.3">
      <c r="A149" s="51"/>
      <c r="B149" s="52" t="str">
        <f>IF('Pooling Calculator'!B155&gt;0,'Pooling Calculator'!B155,"")</f>
        <v/>
      </c>
      <c r="C149" s="1"/>
      <c r="D149" s="1"/>
      <c r="E149" s="1"/>
      <c r="F149" s="1"/>
      <c r="G149" s="53" t="str">
        <f t="shared" si="8"/>
        <v/>
      </c>
      <c r="H149" s="1"/>
      <c r="I149" s="53" t="str">
        <f t="shared" si="9"/>
        <v/>
      </c>
      <c r="J149" s="1"/>
      <c r="K149" s="1"/>
      <c r="L149" s="54" t="str">
        <f t="shared" si="10"/>
        <v>-</v>
      </c>
      <c r="M149" s="55" t="str">
        <f t="shared" si="11"/>
        <v>,,,,,,,,,</v>
      </c>
      <c r="N149" s="33"/>
    </row>
    <row r="150" spans="1:28" x14ac:dyDescent="0.3">
      <c r="A150" s="51"/>
      <c r="B150" s="52" t="str">
        <f>IF('Pooling Calculator'!B156&gt;0,'Pooling Calculator'!B156,"")</f>
        <v/>
      </c>
      <c r="C150" s="1"/>
      <c r="D150" s="1"/>
      <c r="E150" s="1"/>
      <c r="F150" s="1"/>
      <c r="G150" s="53" t="str">
        <f t="shared" si="8"/>
        <v/>
      </c>
      <c r="H150" s="1"/>
      <c r="I150" s="53" t="str">
        <f t="shared" si="9"/>
        <v/>
      </c>
      <c r="J150" s="1"/>
      <c r="K150" s="1"/>
      <c r="L150" s="54" t="str">
        <f t="shared" si="10"/>
        <v>-</v>
      </c>
      <c r="M150" s="55" t="str">
        <f t="shared" si="11"/>
        <v>,,,,,,,,,</v>
      </c>
      <c r="N150" s="33"/>
    </row>
    <row r="151" spans="1:28" x14ac:dyDescent="0.3">
      <c r="A151" s="51"/>
      <c r="B151" s="52" t="str">
        <f>IF('Pooling Calculator'!B157&gt;0,'Pooling Calculator'!B157,"")</f>
        <v/>
      </c>
      <c r="C151" s="1"/>
      <c r="D151" s="1"/>
      <c r="E151" s="1"/>
      <c r="F151" s="1"/>
      <c r="G151" s="53" t="str">
        <f t="shared" si="8"/>
        <v/>
      </c>
      <c r="H151" s="1"/>
      <c r="I151" s="53" t="str">
        <f t="shared" si="9"/>
        <v/>
      </c>
      <c r="J151" s="1"/>
      <c r="K151" s="1"/>
      <c r="L151" s="54" t="str">
        <f t="shared" si="10"/>
        <v>-</v>
      </c>
      <c r="M151" s="55" t="str">
        <f t="shared" si="11"/>
        <v>,,,,,,,,,</v>
      </c>
      <c r="N151" s="33"/>
    </row>
    <row r="152" spans="1:28" x14ac:dyDescent="0.3">
      <c r="A152" s="51"/>
      <c r="B152" s="52" t="str">
        <f>IF('Pooling Calculator'!B158&gt;0,'Pooling Calculator'!B158,"")</f>
        <v/>
      </c>
      <c r="C152" s="1"/>
      <c r="D152" s="1"/>
      <c r="E152" s="1"/>
      <c r="F152" s="1"/>
      <c r="G152" s="53" t="str">
        <f t="shared" si="8"/>
        <v/>
      </c>
      <c r="H152" s="1"/>
      <c r="I152" s="53" t="str">
        <f t="shared" si="9"/>
        <v/>
      </c>
      <c r="J152" s="1"/>
      <c r="K152" s="1"/>
      <c r="L152" s="54" t="str">
        <f t="shared" si="10"/>
        <v>-</v>
      </c>
      <c r="M152" s="55" t="str">
        <f t="shared" si="11"/>
        <v>,,,,,,,,,</v>
      </c>
      <c r="N152" s="33"/>
    </row>
    <row r="153" spans="1:28" x14ac:dyDescent="0.3">
      <c r="A153" s="51"/>
      <c r="B153" s="52" t="str">
        <f>IF('Pooling Calculator'!B159&gt;0,'Pooling Calculator'!B159,"")</f>
        <v/>
      </c>
      <c r="C153" s="1"/>
      <c r="D153" s="1"/>
      <c r="E153" s="1"/>
      <c r="F153" s="1"/>
      <c r="G153" s="53" t="str">
        <f t="shared" si="8"/>
        <v/>
      </c>
      <c r="H153" s="1"/>
      <c r="I153" s="53" t="str">
        <f t="shared" si="9"/>
        <v/>
      </c>
      <c r="J153" s="1"/>
      <c r="K153" s="1"/>
      <c r="L153" s="54" t="str">
        <f t="shared" si="10"/>
        <v>-</v>
      </c>
      <c r="M153" s="55" t="str">
        <f t="shared" si="11"/>
        <v>,,,,,,,,,</v>
      </c>
      <c r="N153" s="33"/>
    </row>
    <row r="154" spans="1:28" x14ac:dyDescent="0.3">
      <c r="A154" s="51"/>
      <c r="B154" s="52" t="str">
        <f>IF('Pooling Calculator'!B160&gt;0,'Pooling Calculator'!B160,"")</f>
        <v/>
      </c>
      <c r="C154" s="1"/>
      <c r="D154" s="1"/>
      <c r="E154" s="1"/>
      <c r="F154" s="1"/>
      <c r="G154" s="53" t="str">
        <f t="shared" si="8"/>
        <v/>
      </c>
      <c r="H154" s="1"/>
      <c r="I154" s="53" t="str">
        <f t="shared" si="9"/>
        <v/>
      </c>
      <c r="J154" s="1"/>
      <c r="K154" s="1"/>
      <c r="L154" s="54" t="str">
        <f t="shared" si="10"/>
        <v>-</v>
      </c>
      <c r="M154" s="55" t="str">
        <f t="shared" si="11"/>
        <v>,,,,,,,,,</v>
      </c>
      <c r="N154" s="33"/>
    </row>
    <row r="155" spans="1:28" x14ac:dyDescent="0.3">
      <c r="A155" s="51"/>
      <c r="B155" s="52" t="str">
        <f>IF('Pooling Calculator'!B161&gt;0,'Pooling Calculator'!B161,"")</f>
        <v/>
      </c>
      <c r="C155" s="1"/>
      <c r="D155" s="1"/>
      <c r="E155" s="1"/>
      <c r="F155" s="1"/>
      <c r="G155" s="53" t="str">
        <f t="shared" si="8"/>
        <v/>
      </c>
      <c r="H155" s="1"/>
      <c r="I155" s="53" t="str">
        <f t="shared" si="9"/>
        <v/>
      </c>
      <c r="J155" s="1"/>
      <c r="K155" s="1"/>
      <c r="L155" s="54" t="str">
        <f t="shared" si="10"/>
        <v>-</v>
      </c>
      <c r="M155" s="55" t="str">
        <f t="shared" si="11"/>
        <v>,,,,,,,,,</v>
      </c>
      <c r="N155" s="33"/>
    </row>
    <row r="156" spans="1:28" x14ac:dyDescent="0.3">
      <c r="A156" s="51"/>
      <c r="B156" s="52" t="str">
        <f>IF('Pooling Calculator'!B162&gt;0,'Pooling Calculator'!B162,"")</f>
        <v/>
      </c>
      <c r="C156" s="1"/>
      <c r="D156" s="1"/>
      <c r="E156" s="1"/>
      <c r="F156" s="1"/>
      <c r="G156" s="53" t="str">
        <f t="shared" si="8"/>
        <v/>
      </c>
      <c r="H156" s="1"/>
      <c r="I156" s="53" t="str">
        <f t="shared" si="9"/>
        <v/>
      </c>
      <c r="J156" s="1"/>
      <c r="K156" s="1"/>
      <c r="L156" s="54" t="str">
        <f t="shared" si="10"/>
        <v>-</v>
      </c>
      <c r="M156" s="55" t="str">
        <f t="shared" si="11"/>
        <v>,,,,,,,,,</v>
      </c>
      <c r="N156" s="33"/>
    </row>
    <row r="157" spans="1:28" x14ac:dyDescent="0.3">
      <c r="A157" s="51"/>
      <c r="B157" s="52" t="str">
        <f>IF('Pooling Calculator'!B163&gt;0,'Pooling Calculator'!B163,"")</f>
        <v/>
      </c>
      <c r="C157" s="1"/>
      <c r="D157" s="1"/>
      <c r="E157" s="1"/>
      <c r="F157" s="1"/>
      <c r="G157" s="53" t="str">
        <f t="shared" si="8"/>
        <v/>
      </c>
      <c r="H157" s="1"/>
      <c r="I157" s="53" t="str">
        <f t="shared" si="9"/>
        <v/>
      </c>
      <c r="J157" s="1"/>
      <c r="K157" s="1"/>
      <c r="L157" s="54" t="str">
        <f t="shared" si="10"/>
        <v>-</v>
      </c>
      <c r="M157" s="55" t="str">
        <f t="shared" si="11"/>
        <v>,,,,,,,,,</v>
      </c>
      <c r="N157" s="33"/>
    </row>
    <row r="158" spans="1:28" x14ac:dyDescent="0.3">
      <c r="A158" s="51"/>
      <c r="B158" s="52" t="str">
        <f>IF('Pooling Calculator'!B164&gt;0,'Pooling Calculator'!B164,"")</f>
        <v/>
      </c>
      <c r="C158" s="1"/>
      <c r="D158" s="1"/>
      <c r="E158" s="1"/>
      <c r="F158" s="1"/>
      <c r="G158" s="53" t="str">
        <f t="shared" si="8"/>
        <v/>
      </c>
      <c r="H158" s="1"/>
      <c r="I158" s="53" t="str">
        <f t="shared" si="9"/>
        <v/>
      </c>
      <c r="J158" s="1"/>
      <c r="K158" s="1"/>
      <c r="L158" s="54" t="str">
        <f t="shared" si="10"/>
        <v>-</v>
      </c>
      <c r="M158" s="55" t="str">
        <f t="shared" si="11"/>
        <v>,,,,,,,,,</v>
      </c>
      <c r="N158" s="33"/>
    </row>
    <row r="159" spans="1:28" x14ac:dyDescent="0.3">
      <c r="A159" s="51"/>
      <c r="B159" s="52" t="str">
        <f>IF('Pooling Calculator'!B165&gt;0,'Pooling Calculator'!B165,"")</f>
        <v/>
      </c>
      <c r="C159" s="1"/>
      <c r="D159" s="1"/>
      <c r="E159" s="1"/>
      <c r="F159" s="1"/>
      <c r="G159" s="53" t="str">
        <f t="shared" si="8"/>
        <v/>
      </c>
      <c r="H159" s="1"/>
      <c r="I159" s="53" t="str">
        <f t="shared" si="9"/>
        <v/>
      </c>
      <c r="J159" s="1"/>
      <c r="K159" s="1"/>
      <c r="L159" s="54" t="str">
        <f t="shared" si="10"/>
        <v>-</v>
      </c>
      <c r="M159" s="55" t="str">
        <f t="shared" si="11"/>
        <v>,,,,,,,,,</v>
      </c>
      <c r="N159" s="33"/>
    </row>
    <row r="160" spans="1:28" x14ac:dyDescent="0.3">
      <c r="A160" s="51"/>
      <c r="B160" s="52" t="str">
        <f>IF('Pooling Calculator'!B166&gt;0,'Pooling Calculator'!B166,"")</f>
        <v/>
      </c>
      <c r="C160" s="1"/>
      <c r="D160" s="1"/>
      <c r="E160" s="1"/>
      <c r="F160" s="1"/>
      <c r="G160" s="53" t="str">
        <f t="shared" si="8"/>
        <v/>
      </c>
      <c r="H160" s="1"/>
      <c r="I160" s="53" t="str">
        <f t="shared" si="9"/>
        <v/>
      </c>
      <c r="J160" s="1"/>
      <c r="K160" s="1"/>
      <c r="L160" s="54" t="str">
        <f t="shared" si="10"/>
        <v>-</v>
      </c>
      <c r="M160" s="55" t="str">
        <f t="shared" si="11"/>
        <v>,,,,,,,,,</v>
      </c>
      <c r="N160" s="33"/>
    </row>
    <row r="161" spans="1:14" x14ac:dyDescent="0.3">
      <c r="A161" s="51"/>
      <c r="B161" s="52" t="str">
        <f>IF('Pooling Calculator'!B167&gt;0,'Pooling Calculator'!B167,"")</f>
        <v/>
      </c>
      <c r="C161" s="1"/>
      <c r="D161" s="1"/>
      <c r="E161" s="1"/>
      <c r="F161" s="1"/>
      <c r="G161" s="53" t="str">
        <f t="shared" si="8"/>
        <v/>
      </c>
      <c r="H161" s="1"/>
      <c r="I161" s="53" t="str">
        <f t="shared" si="9"/>
        <v/>
      </c>
      <c r="J161" s="1"/>
      <c r="K161" s="1"/>
      <c r="L161" s="54" t="str">
        <f t="shared" si="10"/>
        <v>-</v>
      </c>
      <c r="M161" s="55" t="str">
        <f t="shared" si="11"/>
        <v>,,,,,,,,,</v>
      </c>
      <c r="N161" s="33"/>
    </row>
    <row r="162" spans="1:14" x14ac:dyDescent="0.3">
      <c r="A162" s="51"/>
      <c r="B162" s="52" t="str">
        <f>IF('Pooling Calculator'!B168&gt;0,'Pooling Calculator'!B168,"")</f>
        <v/>
      </c>
      <c r="C162" s="1"/>
      <c r="D162" s="1"/>
      <c r="E162" s="1"/>
      <c r="F162" s="1"/>
      <c r="G162" s="53" t="str">
        <f t="shared" si="8"/>
        <v/>
      </c>
      <c r="H162" s="1"/>
      <c r="I162" s="53" t="str">
        <f t="shared" si="9"/>
        <v/>
      </c>
      <c r="J162" s="1"/>
      <c r="K162" s="1"/>
      <c r="L162" s="54" t="str">
        <f t="shared" si="10"/>
        <v>-</v>
      </c>
      <c r="M162" s="55" t="str">
        <f t="shared" si="11"/>
        <v>,,,,,,,,,</v>
      </c>
      <c r="N162" s="33"/>
    </row>
    <row r="163" spans="1:14" x14ac:dyDescent="0.3">
      <c r="A163" s="51"/>
      <c r="B163" s="52" t="str">
        <f>IF('Pooling Calculator'!B169&gt;0,'Pooling Calculator'!B169,"")</f>
        <v/>
      </c>
      <c r="C163" s="1"/>
      <c r="D163" s="1"/>
      <c r="E163" s="1"/>
      <c r="F163" s="1"/>
      <c r="G163" s="53" t="str">
        <f t="shared" si="8"/>
        <v/>
      </c>
      <c r="H163" s="1"/>
      <c r="I163" s="53" t="str">
        <f t="shared" si="9"/>
        <v/>
      </c>
      <c r="J163" s="1"/>
      <c r="K163" s="1"/>
      <c r="L163" s="54" t="str">
        <f t="shared" si="10"/>
        <v>-</v>
      </c>
      <c r="M163" s="55" t="str">
        <f t="shared" si="11"/>
        <v>,,,,,,,,,</v>
      </c>
      <c r="N163" s="33"/>
    </row>
    <row r="164" spans="1:14" x14ac:dyDescent="0.3">
      <c r="A164" s="51"/>
      <c r="B164" s="52" t="str">
        <f>IF('Pooling Calculator'!B170&gt;0,'Pooling Calculator'!B170,"")</f>
        <v/>
      </c>
      <c r="C164" s="1"/>
      <c r="D164" s="1"/>
      <c r="E164" s="1"/>
      <c r="F164" s="1"/>
      <c r="G164" s="53" t="str">
        <f t="shared" si="8"/>
        <v/>
      </c>
      <c r="H164" s="1"/>
      <c r="I164" s="53" t="str">
        <f t="shared" si="9"/>
        <v/>
      </c>
      <c r="J164" s="1"/>
      <c r="K164" s="1"/>
      <c r="L164" s="54" t="str">
        <f t="shared" si="10"/>
        <v>-</v>
      </c>
      <c r="M164" s="55" t="str">
        <f t="shared" si="11"/>
        <v>,,,,,,,,,</v>
      </c>
      <c r="N164" s="33"/>
    </row>
    <row r="165" spans="1:14" x14ac:dyDescent="0.3">
      <c r="A165" s="51"/>
      <c r="B165" s="52" t="str">
        <f>IF('Pooling Calculator'!B171&gt;0,'Pooling Calculator'!B171,"")</f>
        <v/>
      </c>
      <c r="C165" s="1"/>
      <c r="D165" s="1"/>
      <c r="E165" s="1"/>
      <c r="F165" s="1"/>
      <c r="G165" s="53" t="str">
        <f t="shared" si="8"/>
        <v/>
      </c>
      <c r="H165" s="1"/>
      <c r="I165" s="53" t="str">
        <f t="shared" si="9"/>
        <v/>
      </c>
      <c r="J165" s="1"/>
      <c r="K165" s="1"/>
      <c r="L165" s="54" t="str">
        <f t="shared" si="10"/>
        <v>-</v>
      </c>
      <c r="M165" s="55" t="str">
        <f t="shared" si="11"/>
        <v>,,,,,,,,,</v>
      </c>
      <c r="N165" s="33"/>
    </row>
    <row r="166" spans="1:14" x14ac:dyDescent="0.3">
      <c r="A166" s="51"/>
      <c r="B166" s="52" t="str">
        <f>IF('Pooling Calculator'!B172&gt;0,'Pooling Calculator'!B172,"")</f>
        <v/>
      </c>
      <c r="C166" s="1"/>
      <c r="D166" s="1"/>
      <c r="E166" s="1"/>
      <c r="F166" s="1"/>
      <c r="G166" s="53" t="str">
        <f t="shared" si="8"/>
        <v/>
      </c>
      <c r="H166" s="1"/>
      <c r="I166" s="53" t="str">
        <f t="shared" si="9"/>
        <v/>
      </c>
      <c r="J166" s="1"/>
      <c r="K166" s="1"/>
      <c r="L166" s="54" t="str">
        <f t="shared" si="10"/>
        <v>-</v>
      </c>
      <c r="M166" s="55" t="str">
        <f t="shared" si="11"/>
        <v>,,,,,,,,,</v>
      </c>
      <c r="N166" s="33"/>
    </row>
    <row r="167" spans="1:14" x14ac:dyDescent="0.3">
      <c r="A167" s="51"/>
      <c r="B167" s="52" t="str">
        <f>IF('Pooling Calculator'!B173&gt;0,'Pooling Calculator'!B173,"")</f>
        <v/>
      </c>
      <c r="C167" s="1"/>
      <c r="D167" s="1"/>
      <c r="E167" s="1"/>
      <c r="F167" s="1"/>
      <c r="G167" s="53" t="str">
        <f t="shared" si="8"/>
        <v/>
      </c>
      <c r="H167" s="1"/>
      <c r="I167" s="53" t="str">
        <f t="shared" si="9"/>
        <v/>
      </c>
      <c r="J167" s="1"/>
      <c r="K167" s="1"/>
      <c r="L167" s="54" t="str">
        <f t="shared" si="10"/>
        <v>-</v>
      </c>
      <c r="M167" s="55" t="str">
        <f t="shared" si="11"/>
        <v>,,,,,,,,,</v>
      </c>
      <c r="N167" s="33"/>
    </row>
    <row r="168" spans="1:14" x14ac:dyDescent="0.3">
      <c r="A168" s="51"/>
      <c r="B168" s="52" t="str">
        <f>IF('Pooling Calculator'!B174&gt;0,'Pooling Calculator'!B174,"")</f>
        <v/>
      </c>
      <c r="C168" s="1"/>
      <c r="D168" s="1"/>
      <c r="E168" s="1"/>
      <c r="F168" s="1"/>
      <c r="G168" s="53" t="str">
        <f t="shared" si="8"/>
        <v/>
      </c>
      <c r="H168" s="1"/>
      <c r="I168" s="53" t="str">
        <f t="shared" si="9"/>
        <v/>
      </c>
      <c r="J168" s="1"/>
      <c r="K168" s="1"/>
      <c r="L168" s="54" t="str">
        <f t="shared" si="10"/>
        <v>-</v>
      </c>
      <c r="M168" s="55" t="str">
        <f t="shared" si="11"/>
        <v>,,,,,,,,,</v>
      </c>
      <c r="N168" s="33"/>
    </row>
    <row r="169" spans="1:14" x14ac:dyDescent="0.3">
      <c r="A169" s="51"/>
      <c r="B169" s="52" t="str">
        <f>IF('Pooling Calculator'!B175&gt;0,'Pooling Calculator'!B175,"")</f>
        <v/>
      </c>
      <c r="C169" s="1"/>
      <c r="D169" s="1"/>
      <c r="E169" s="1"/>
      <c r="F169" s="1"/>
      <c r="G169" s="53" t="str">
        <f t="shared" si="8"/>
        <v/>
      </c>
      <c r="H169" s="1"/>
      <c r="I169" s="53" t="str">
        <f t="shared" si="9"/>
        <v/>
      </c>
      <c r="J169" s="1"/>
      <c r="K169" s="1"/>
      <c r="L169" s="54" t="str">
        <f t="shared" si="10"/>
        <v>-</v>
      </c>
      <c r="M169" s="55" t="str">
        <f t="shared" si="11"/>
        <v>,,,,,,,,,</v>
      </c>
      <c r="N169" s="33"/>
    </row>
    <row r="170" spans="1:14" x14ac:dyDescent="0.3">
      <c r="A170" s="51"/>
      <c r="B170" s="52" t="str">
        <f>IF('Pooling Calculator'!B176&gt;0,'Pooling Calculator'!B176,"")</f>
        <v/>
      </c>
      <c r="C170" s="1"/>
      <c r="D170" s="1"/>
      <c r="E170" s="1"/>
      <c r="F170" s="1"/>
      <c r="G170" s="53" t="str">
        <f t="shared" si="8"/>
        <v/>
      </c>
      <c r="H170" s="1"/>
      <c r="I170" s="53" t="str">
        <f t="shared" si="9"/>
        <v/>
      </c>
      <c r="J170" s="1"/>
      <c r="K170" s="1"/>
      <c r="L170" s="54" t="str">
        <f t="shared" si="10"/>
        <v>-</v>
      </c>
      <c r="M170" s="55" t="str">
        <f t="shared" si="11"/>
        <v>,,,,,,,,,</v>
      </c>
      <c r="N170" s="33"/>
    </row>
    <row r="171" spans="1:14" x14ac:dyDescent="0.3">
      <c r="A171" s="51"/>
      <c r="B171" s="52" t="str">
        <f>IF('Pooling Calculator'!B177&gt;0,'Pooling Calculator'!B177,"")</f>
        <v/>
      </c>
      <c r="C171" s="1"/>
      <c r="D171" s="1"/>
      <c r="E171" s="1"/>
      <c r="F171" s="1"/>
      <c r="G171" s="53" t="str">
        <f t="shared" si="8"/>
        <v/>
      </c>
      <c r="H171" s="1"/>
      <c r="I171" s="53" t="str">
        <f t="shared" si="9"/>
        <v/>
      </c>
      <c r="J171" s="1"/>
      <c r="K171" s="1"/>
      <c r="L171" s="54" t="str">
        <f t="shared" si="10"/>
        <v>-</v>
      </c>
      <c r="M171" s="55" t="str">
        <f t="shared" si="11"/>
        <v>,,,,,,,,,</v>
      </c>
      <c r="N171" s="33"/>
    </row>
    <row r="172" spans="1:14" x14ac:dyDescent="0.3">
      <c r="A172" s="51"/>
      <c r="B172" s="52" t="str">
        <f>IF('Pooling Calculator'!B178&gt;0,'Pooling Calculator'!B178,"")</f>
        <v/>
      </c>
      <c r="C172" s="1"/>
      <c r="D172" s="1"/>
      <c r="E172" s="1"/>
      <c r="F172" s="1"/>
      <c r="G172" s="53" t="str">
        <f t="shared" si="8"/>
        <v/>
      </c>
      <c r="H172" s="1"/>
      <c r="I172" s="53" t="str">
        <f t="shared" si="9"/>
        <v/>
      </c>
      <c r="J172" s="1"/>
      <c r="K172" s="1"/>
      <c r="L172" s="54" t="str">
        <f t="shared" si="10"/>
        <v>-</v>
      </c>
      <c r="M172" s="55" t="str">
        <f t="shared" si="11"/>
        <v>,,,,,,,,,</v>
      </c>
      <c r="N172" s="33"/>
    </row>
    <row r="173" spans="1:14" x14ac:dyDescent="0.3">
      <c r="A173" s="51"/>
      <c r="B173" s="52" t="str">
        <f>IF('Pooling Calculator'!B179&gt;0,'Pooling Calculator'!B179,"")</f>
        <v/>
      </c>
      <c r="C173" s="1"/>
      <c r="D173" s="1"/>
      <c r="E173" s="1"/>
      <c r="F173" s="1"/>
      <c r="G173" s="53" t="str">
        <f t="shared" si="8"/>
        <v/>
      </c>
      <c r="H173" s="1"/>
      <c r="I173" s="53" t="str">
        <f t="shared" si="9"/>
        <v/>
      </c>
      <c r="J173" s="1"/>
      <c r="K173" s="1"/>
      <c r="L173" s="54" t="str">
        <f t="shared" si="10"/>
        <v>-</v>
      </c>
      <c r="M173" s="55" t="str">
        <f t="shared" si="11"/>
        <v>,,,,,,,,,</v>
      </c>
      <c r="N173" s="33"/>
    </row>
    <row r="174" spans="1:14" x14ac:dyDescent="0.3">
      <c r="A174" s="51"/>
      <c r="B174" s="52" t="str">
        <f>IF('Pooling Calculator'!B180&gt;0,'Pooling Calculator'!B180,"")</f>
        <v/>
      </c>
      <c r="C174" s="1"/>
      <c r="D174" s="1"/>
      <c r="E174" s="1"/>
      <c r="F174" s="1"/>
      <c r="G174" s="53" t="str">
        <f t="shared" si="8"/>
        <v/>
      </c>
      <c r="H174" s="1"/>
      <c r="I174" s="53" t="str">
        <f t="shared" si="9"/>
        <v/>
      </c>
      <c r="J174" s="1"/>
      <c r="K174" s="1"/>
      <c r="L174" s="54" t="str">
        <f t="shared" si="10"/>
        <v>-</v>
      </c>
      <c r="M174" s="55" t="str">
        <f t="shared" si="11"/>
        <v>,,,,,,,,,</v>
      </c>
      <c r="N174" s="33"/>
    </row>
    <row r="175" spans="1:14" x14ac:dyDescent="0.3">
      <c r="A175" s="51"/>
      <c r="B175" s="52" t="str">
        <f>IF('Pooling Calculator'!B181&gt;0,'Pooling Calculator'!B181,"")</f>
        <v/>
      </c>
      <c r="C175" s="1"/>
      <c r="D175" s="1"/>
      <c r="E175" s="1"/>
      <c r="F175" s="1"/>
      <c r="G175" s="53" t="str">
        <f t="shared" si="8"/>
        <v/>
      </c>
      <c r="H175" s="1"/>
      <c r="I175" s="53" t="str">
        <f t="shared" si="9"/>
        <v/>
      </c>
      <c r="J175" s="1"/>
      <c r="K175" s="1"/>
      <c r="L175" s="54" t="str">
        <f t="shared" si="10"/>
        <v>-</v>
      </c>
      <c r="M175" s="55" t="str">
        <f t="shared" si="11"/>
        <v>,,,,,,,,,</v>
      </c>
      <c r="N175" s="33"/>
    </row>
    <row r="176" spans="1:14" x14ac:dyDescent="0.3">
      <c r="A176" s="51"/>
      <c r="B176" s="52" t="str">
        <f>IF('Pooling Calculator'!B182&gt;0,'Pooling Calculator'!B182,"")</f>
        <v/>
      </c>
      <c r="C176" s="1"/>
      <c r="D176" s="1"/>
      <c r="E176" s="1"/>
      <c r="F176" s="1"/>
      <c r="G176" s="53" t="str">
        <f t="shared" si="8"/>
        <v/>
      </c>
      <c r="H176" s="1"/>
      <c r="I176" s="53" t="str">
        <f t="shared" si="9"/>
        <v/>
      </c>
      <c r="J176" s="1"/>
      <c r="K176" s="1"/>
      <c r="L176" s="54" t="str">
        <f t="shared" si="10"/>
        <v>-</v>
      </c>
      <c r="M176" s="55" t="str">
        <f t="shared" si="11"/>
        <v>,,,,,,,,,</v>
      </c>
      <c r="N176" s="33"/>
    </row>
    <row r="177" spans="1:14" x14ac:dyDescent="0.3">
      <c r="A177" s="51"/>
      <c r="B177" s="52" t="str">
        <f>IF('Pooling Calculator'!B183&gt;0,'Pooling Calculator'!B183,"")</f>
        <v/>
      </c>
      <c r="C177" s="1"/>
      <c r="D177" s="1"/>
      <c r="E177" s="1"/>
      <c r="F177" s="1"/>
      <c r="G177" s="53" t="str">
        <f t="shared" si="8"/>
        <v/>
      </c>
      <c r="H177" s="1"/>
      <c r="I177" s="53" t="str">
        <f t="shared" si="9"/>
        <v/>
      </c>
      <c r="J177" s="1"/>
      <c r="K177" s="1"/>
      <c r="L177" s="54" t="str">
        <f t="shared" si="10"/>
        <v>-</v>
      </c>
      <c r="M177" s="55" t="str">
        <f t="shared" si="11"/>
        <v>,,,,,,,,,</v>
      </c>
      <c r="N177" s="33"/>
    </row>
    <row r="178" spans="1:14" x14ac:dyDescent="0.3">
      <c r="A178" s="51"/>
      <c r="B178" s="52" t="str">
        <f>IF('Pooling Calculator'!B184&gt;0,'Pooling Calculator'!B184,"")</f>
        <v/>
      </c>
      <c r="C178" s="1"/>
      <c r="D178" s="1"/>
      <c r="E178" s="1"/>
      <c r="F178" s="1"/>
      <c r="G178" s="53" t="str">
        <f t="shared" si="8"/>
        <v/>
      </c>
      <c r="H178" s="1"/>
      <c r="I178" s="53" t="str">
        <f t="shared" si="9"/>
        <v/>
      </c>
      <c r="J178" s="1"/>
      <c r="K178" s="1"/>
      <c r="L178" s="54" t="str">
        <f t="shared" si="10"/>
        <v>-</v>
      </c>
      <c r="M178" s="55" t="str">
        <f t="shared" si="11"/>
        <v>,,,,,,,,,</v>
      </c>
      <c r="N178" s="33"/>
    </row>
    <row r="179" spans="1:14" x14ac:dyDescent="0.3">
      <c r="A179" s="51"/>
      <c r="B179" s="52" t="str">
        <f>IF('Pooling Calculator'!B185&gt;0,'Pooling Calculator'!B185,"")</f>
        <v/>
      </c>
      <c r="C179" s="1"/>
      <c r="D179" s="1"/>
      <c r="E179" s="1"/>
      <c r="F179" s="1"/>
      <c r="G179" s="53" t="str">
        <f t="shared" si="8"/>
        <v/>
      </c>
      <c r="H179" s="1"/>
      <c r="I179" s="53" t="str">
        <f t="shared" si="9"/>
        <v/>
      </c>
      <c r="J179" s="1"/>
      <c r="K179" s="1"/>
      <c r="L179" s="54" t="str">
        <f t="shared" si="10"/>
        <v>-</v>
      </c>
      <c r="M179" s="55" t="str">
        <f t="shared" si="11"/>
        <v>,,,,,,,,,</v>
      </c>
      <c r="N179" s="33"/>
    </row>
    <row r="180" spans="1:14" x14ac:dyDescent="0.3">
      <c r="A180" s="51"/>
      <c r="B180" s="52" t="str">
        <f>IF('Pooling Calculator'!B186&gt;0,'Pooling Calculator'!B186,"")</f>
        <v/>
      </c>
      <c r="C180" s="1"/>
      <c r="D180" s="1"/>
      <c r="E180" s="1"/>
      <c r="F180" s="1"/>
      <c r="G180" s="53" t="str">
        <f t="shared" si="8"/>
        <v/>
      </c>
      <c r="H180" s="1"/>
      <c r="I180" s="53" t="str">
        <f t="shared" si="9"/>
        <v/>
      </c>
      <c r="J180" s="1"/>
      <c r="K180" s="1"/>
      <c r="L180" s="54" t="str">
        <f t="shared" si="10"/>
        <v>-</v>
      </c>
      <c r="M180" s="55" t="str">
        <f t="shared" si="11"/>
        <v>,,,,,,,,,</v>
      </c>
      <c r="N180" s="33"/>
    </row>
    <row r="181" spans="1:14" x14ac:dyDescent="0.3">
      <c r="A181" s="51"/>
      <c r="B181" s="52" t="str">
        <f>IF('Pooling Calculator'!B187&gt;0,'Pooling Calculator'!B187,"")</f>
        <v/>
      </c>
      <c r="C181" s="1"/>
      <c r="D181" s="1"/>
      <c r="E181" s="1"/>
      <c r="F181" s="1"/>
      <c r="G181" s="53" t="str">
        <f t="shared" si="8"/>
        <v/>
      </c>
      <c r="H181" s="1"/>
      <c r="I181" s="53" t="str">
        <f t="shared" si="9"/>
        <v/>
      </c>
      <c r="J181" s="1"/>
      <c r="K181" s="1"/>
      <c r="L181" s="54" t="str">
        <f t="shared" si="10"/>
        <v>-</v>
      </c>
      <c r="M181" s="55" t="str">
        <f t="shared" si="11"/>
        <v>,,,,,,,,,</v>
      </c>
      <c r="N181" s="33"/>
    </row>
    <row r="182" spans="1:14" x14ac:dyDescent="0.3">
      <c r="A182" s="51"/>
      <c r="B182" s="52" t="str">
        <f>IF('Pooling Calculator'!B188&gt;0,'Pooling Calculator'!B188,"")</f>
        <v/>
      </c>
      <c r="C182" s="1"/>
      <c r="D182" s="1"/>
      <c r="E182" s="1"/>
      <c r="F182" s="1"/>
      <c r="G182" s="53" t="str">
        <f t="shared" si="8"/>
        <v/>
      </c>
      <c r="H182" s="1"/>
      <c r="I182" s="53" t="str">
        <f t="shared" si="9"/>
        <v/>
      </c>
      <c r="J182" s="1"/>
      <c r="K182" s="1"/>
      <c r="L182" s="54" t="str">
        <f t="shared" si="10"/>
        <v>-</v>
      </c>
      <c r="M182" s="55" t="str">
        <f t="shared" si="11"/>
        <v>,,,,,,,,,</v>
      </c>
      <c r="N182" s="33"/>
    </row>
    <row r="183" spans="1:14" x14ac:dyDescent="0.3">
      <c r="A183" s="51"/>
      <c r="B183" s="52" t="str">
        <f>IF('Pooling Calculator'!B189&gt;0,'Pooling Calculator'!B189,"")</f>
        <v/>
      </c>
      <c r="C183" s="1"/>
      <c r="D183" s="1"/>
      <c r="E183" s="1"/>
      <c r="F183" s="1"/>
      <c r="G183" s="53" t="str">
        <f t="shared" si="8"/>
        <v/>
      </c>
      <c r="H183" s="1"/>
      <c r="I183" s="53" t="str">
        <f t="shared" si="9"/>
        <v/>
      </c>
      <c r="J183" s="1"/>
      <c r="K183" s="1"/>
      <c r="L183" s="54" t="str">
        <f t="shared" si="10"/>
        <v>-</v>
      </c>
      <c r="M183" s="55" t="str">
        <f t="shared" si="11"/>
        <v>,,,,,,,,,</v>
      </c>
      <c r="N183" s="33"/>
    </row>
    <row r="184" spans="1:14" x14ac:dyDescent="0.3">
      <c r="A184" s="51"/>
      <c r="B184" s="52" t="str">
        <f>IF('Pooling Calculator'!B190&gt;0,'Pooling Calculator'!B190,"")</f>
        <v/>
      </c>
      <c r="C184" s="1"/>
      <c r="D184" s="1"/>
      <c r="E184" s="1"/>
      <c r="F184" s="1"/>
      <c r="G184" s="53" t="str">
        <f t="shared" si="8"/>
        <v/>
      </c>
      <c r="H184" s="1"/>
      <c r="I184" s="53" t="str">
        <f t="shared" si="9"/>
        <v/>
      </c>
      <c r="J184" s="1"/>
      <c r="K184" s="1"/>
      <c r="L184" s="54" t="str">
        <f t="shared" si="10"/>
        <v>-</v>
      </c>
      <c r="M184" s="55" t="str">
        <f t="shared" si="11"/>
        <v>,,,,,,,,,</v>
      </c>
      <c r="N184" s="33"/>
    </row>
    <row r="185" spans="1:14" x14ac:dyDescent="0.3">
      <c r="A185" s="51"/>
      <c r="B185" s="52" t="str">
        <f>IF('Pooling Calculator'!B191&gt;0,'Pooling Calculator'!B191,"")</f>
        <v/>
      </c>
      <c r="C185" s="1"/>
      <c r="D185" s="1"/>
      <c r="E185" s="1"/>
      <c r="F185" s="1"/>
      <c r="G185" s="53" t="str">
        <f t="shared" si="8"/>
        <v/>
      </c>
      <c r="H185" s="1"/>
      <c r="I185" s="53" t="str">
        <f t="shared" si="9"/>
        <v/>
      </c>
      <c r="J185" s="1"/>
      <c r="K185" s="1"/>
      <c r="L185" s="54" t="str">
        <f t="shared" si="10"/>
        <v>-</v>
      </c>
      <c r="M185" s="55" t="str">
        <f t="shared" si="11"/>
        <v>,,,,,,,,,</v>
      </c>
      <c r="N185" s="33"/>
    </row>
    <row r="186" spans="1:14" x14ac:dyDescent="0.3">
      <c r="A186" s="51"/>
      <c r="B186" s="52" t="str">
        <f>IF('Pooling Calculator'!B192&gt;0,'Pooling Calculator'!B192,"")</f>
        <v/>
      </c>
      <c r="C186" s="1"/>
      <c r="D186" s="1"/>
      <c r="E186" s="1"/>
      <c r="F186" s="1"/>
      <c r="G186" s="53" t="str">
        <f t="shared" si="8"/>
        <v/>
      </c>
      <c r="H186" s="1"/>
      <c r="I186" s="53" t="str">
        <f t="shared" si="9"/>
        <v/>
      </c>
      <c r="J186" s="1"/>
      <c r="K186" s="1"/>
      <c r="L186" s="54" t="str">
        <f t="shared" si="10"/>
        <v>-</v>
      </c>
      <c r="M186" s="55" t="str">
        <f t="shared" si="11"/>
        <v>,,,,,,,,,</v>
      </c>
      <c r="N186" s="33"/>
    </row>
    <row r="187" spans="1:14" x14ac:dyDescent="0.3">
      <c r="A187" s="51"/>
      <c r="B187" s="52" t="str">
        <f>IF('Pooling Calculator'!B193&gt;0,'Pooling Calculator'!B193,"")</f>
        <v/>
      </c>
      <c r="C187" s="1"/>
      <c r="D187" s="1"/>
      <c r="E187" s="1"/>
      <c r="F187" s="1"/>
      <c r="G187" s="53" t="str">
        <f t="shared" si="8"/>
        <v/>
      </c>
      <c r="H187" s="1"/>
      <c r="I187" s="53" t="str">
        <f t="shared" si="9"/>
        <v/>
      </c>
      <c r="J187" s="1"/>
      <c r="K187" s="1"/>
      <c r="L187" s="54" t="str">
        <f t="shared" si="10"/>
        <v>-</v>
      </c>
      <c r="M187" s="55" t="str">
        <f t="shared" si="11"/>
        <v>,,,,,,,,,</v>
      </c>
      <c r="N187" s="33"/>
    </row>
    <row r="188" spans="1:14" x14ac:dyDescent="0.3">
      <c r="A188" s="51"/>
      <c r="B188" s="52" t="str">
        <f>IF('Pooling Calculator'!B194&gt;0,'Pooling Calculator'!B194,"")</f>
        <v/>
      </c>
      <c r="C188" s="1"/>
      <c r="D188" s="1"/>
      <c r="E188" s="1"/>
      <c r="F188" s="1"/>
      <c r="G188" s="53" t="str">
        <f t="shared" si="8"/>
        <v/>
      </c>
      <c r="H188" s="1"/>
      <c r="I188" s="53" t="str">
        <f t="shared" si="9"/>
        <v/>
      </c>
      <c r="J188" s="1"/>
      <c r="K188" s="1"/>
      <c r="L188" s="54" t="str">
        <f t="shared" si="10"/>
        <v>-</v>
      </c>
      <c r="M188" s="55" t="str">
        <f t="shared" si="11"/>
        <v>,,,,,,,,,</v>
      </c>
      <c r="N188" s="33"/>
    </row>
    <row r="189" spans="1:14" x14ac:dyDescent="0.3">
      <c r="A189" s="51"/>
      <c r="B189" s="52" t="str">
        <f>IF('Pooling Calculator'!B195&gt;0,'Pooling Calculator'!B195,"")</f>
        <v/>
      </c>
      <c r="C189" s="1"/>
      <c r="D189" s="1"/>
      <c r="E189" s="1"/>
      <c r="F189" s="1"/>
      <c r="G189" s="53" t="str">
        <f t="shared" si="8"/>
        <v/>
      </c>
      <c r="H189" s="1"/>
      <c r="I189" s="53" t="str">
        <f t="shared" si="9"/>
        <v/>
      </c>
      <c r="J189" s="1"/>
      <c r="K189" s="1"/>
      <c r="L189" s="54" t="str">
        <f t="shared" si="10"/>
        <v>-</v>
      </c>
      <c r="M189" s="55" t="str">
        <f t="shared" si="11"/>
        <v>,,,,,,,,,</v>
      </c>
      <c r="N189" s="33"/>
    </row>
    <row r="190" spans="1:14" x14ac:dyDescent="0.3">
      <c r="A190" s="51"/>
      <c r="B190" s="52" t="str">
        <f>IF('Pooling Calculator'!B196&gt;0,'Pooling Calculator'!B196,"")</f>
        <v/>
      </c>
      <c r="C190" s="1"/>
      <c r="D190" s="1"/>
      <c r="E190" s="1"/>
      <c r="F190" s="1"/>
      <c r="G190" s="53" t="str">
        <f t="shared" si="8"/>
        <v/>
      </c>
      <c r="H190" s="1"/>
      <c r="I190" s="53" t="str">
        <f t="shared" si="9"/>
        <v/>
      </c>
      <c r="J190" s="1"/>
      <c r="K190" s="1"/>
      <c r="L190" s="54" t="str">
        <f t="shared" si="10"/>
        <v>-</v>
      </c>
      <c r="M190" s="55" t="str">
        <f t="shared" si="11"/>
        <v>,,,,,,,,,</v>
      </c>
      <c r="N190" s="33"/>
    </row>
    <row r="191" spans="1:14" x14ac:dyDescent="0.3">
      <c r="A191" s="51"/>
      <c r="B191" s="52" t="str">
        <f>IF('Pooling Calculator'!B197&gt;0,'Pooling Calculator'!B197,"")</f>
        <v/>
      </c>
      <c r="C191" s="1"/>
      <c r="D191" s="1"/>
      <c r="E191" s="1"/>
      <c r="F191" s="1"/>
      <c r="G191" s="53" t="str">
        <f t="shared" si="8"/>
        <v/>
      </c>
      <c r="H191" s="1"/>
      <c r="I191" s="53" t="str">
        <f t="shared" si="9"/>
        <v/>
      </c>
      <c r="J191" s="1"/>
      <c r="K191" s="1"/>
      <c r="L191" s="54" t="str">
        <f t="shared" si="10"/>
        <v>-</v>
      </c>
      <c r="M191" s="55" t="str">
        <f t="shared" si="11"/>
        <v>,,,,,,,,,</v>
      </c>
      <c r="N191" s="33"/>
    </row>
    <row r="192" spans="1:14" x14ac:dyDescent="0.3">
      <c r="A192" s="51"/>
      <c r="B192" s="52" t="str">
        <f>IF('Pooling Calculator'!B198&gt;0,'Pooling Calculator'!B198,"")</f>
        <v/>
      </c>
      <c r="C192" s="1"/>
      <c r="D192" s="1"/>
      <c r="E192" s="1"/>
      <c r="F192" s="1"/>
      <c r="G192" s="53" t="str">
        <f t="shared" si="8"/>
        <v/>
      </c>
      <c r="H192" s="1"/>
      <c r="I192" s="53" t="str">
        <f t="shared" si="9"/>
        <v/>
      </c>
      <c r="J192" s="1"/>
      <c r="K192" s="1"/>
      <c r="L192" s="54" t="str">
        <f t="shared" si="10"/>
        <v>-</v>
      </c>
      <c r="M192" s="55" t="str">
        <f t="shared" si="11"/>
        <v>,,,,,,,,,</v>
      </c>
      <c r="N192" s="33"/>
    </row>
    <row r="193" spans="1:14" x14ac:dyDescent="0.3">
      <c r="A193" s="51"/>
      <c r="B193" s="52" t="str">
        <f>IF('Pooling Calculator'!B199&gt;0,'Pooling Calculator'!B199,"")</f>
        <v/>
      </c>
      <c r="C193" s="1"/>
      <c r="D193" s="1"/>
      <c r="E193" s="1"/>
      <c r="F193" s="1"/>
      <c r="G193" s="53" t="str">
        <f t="shared" si="8"/>
        <v/>
      </c>
      <c r="H193" s="1"/>
      <c r="I193" s="53" t="str">
        <f t="shared" si="9"/>
        <v/>
      </c>
      <c r="J193" s="1"/>
      <c r="K193" s="1"/>
      <c r="L193" s="54" t="str">
        <f t="shared" si="10"/>
        <v>-</v>
      </c>
      <c r="M193" s="55" t="str">
        <f t="shared" si="11"/>
        <v>,,,,,,,,,</v>
      </c>
      <c r="N193" s="33"/>
    </row>
    <row r="194" spans="1:14" x14ac:dyDescent="0.3">
      <c r="A194" s="51"/>
      <c r="B194" s="52" t="str">
        <f>IF('Pooling Calculator'!B200&gt;0,'Pooling Calculator'!B200,"")</f>
        <v/>
      </c>
      <c r="C194" s="1"/>
      <c r="D194" s="1"/>
      <c r="E194" s="1"/>
      <c r="F194" s="1"/>
      <c r="G194" s="53" t="str">
        <f t="shared" si="8"/>
        <v/>
      </c>
      <c r="H194" s="1"/>
      <c r="I194" s="53" t="str">
        <f t="shared" si="9"/>
        <v/>
      </c>
      <c r="J194" s="1"/>
      <c r="K194" s="1"/>
      <c r="L194" s="54" t="str">
        <f t="shared" si="10"/>
        <v>-</v>
      </c>
      <c r="M194" s="55" t="str">
        <f t="shared" si="11"/>
        <v>,,,,,,,,,</v>
      </c>
      <c r="N194" s="33"/>
    </row>
    <row r="195" spans="1:14" x14ac:dyDescent="0.3">
      <c r="A195" s="51"/>
      <c r="B195" s="52" t="str">
        <f>IF('Pooling Calculator'!B201&gt;0,'Pooling Calculator'!B201,"")</f>
        <v/>
      </c>
      <c r="C195" s="1"/>
      <c r="D195" s="1"/>
      <c r="E195" s="1"/>
      <c r="F195" s="1"/>
      <c r="G195" s="53" t="str">
        <f t="shared" si="8"/>
        <v/>
      </c>
      <c r="H195" s="1"/>
      <c r="I195" s="53" t="str">
        <f t="shared" si="9"/>
        <v/>
      </c>
      <c r="J195" s="1"/>
      <c r="K195" s="1"/>
      <c r="L195" s="54" t="str">
        <f t="shared" si="10"/>
        <v>-</v>
      </c>
      <c r="M195" s="55" t="str">
        <f t="shared" si="11"/>
        <v>,,,,,,,,,</v>
      </c>
      <c r="N195" s="33"/>
    </row>
    <row r="196" spans="1:14" x14ac:dyDescent="0.3">
      <c r="A196" s="51"/>
      <c r="B196" s="52" t="str">
        <f>IF('Pooling Calculator'!B202&gt;0,'Pooling Calculator'!B202,"")</f>
        <v/>
      </c>
      <c r="C196" s="1"/>
      <c r="D196" s="1"/>
      <c r="E196" s="1"/>
      <c r="F196" s="1"/>
      <c r="G196" s="53" t="str">
        <f t="shared" si="8"/>
        <v/>
      </c>
      <c r="H196" s="1"/>
      <c r="I196" s="53" t="str">
        <f t="shared" si="9"/>
        <v/>
      </c>
      <c r="J196" s="1"/>
      <c r="K196" s="1"/>
      <c r="L196" s="54" t="str">
        <f t="shared" si="10"/>
        <v>-</v>
      </c>
      <c r="M196" s="55" t="str">
        <f t="shared" si="11"/>
        <v>,,,,,,,,,</v>
      </c>
      <c r="N196" s="33"/>
    </row>
    <row r="197" spans="1:14" x14ac:dyDescent="0.3">
      <c r="A197" s="51"/>
      <c r="B197" s="52" t="str">
        <f>IF('Pooling Calculator'!B203&gt;0,'Pooling Calculator'!B203,"")</f>
        <v/>
      </c>
      <c r="C197" s="1"/>
      <c r="D197" s="1"/>
      <c r="E197" s="1"/>
      <c r="F197" s="1"/>
      <c r="G197" s="53" t="str">
        <f t="shared" si="8"/>
        <v/>
      </c>
      <c r="H197" s="1"/>
      <c r="I197" s="53" t="str">
        <f t="shared" si="9"/>
        <v/>
      </c>
      <c r="J197" s="1"/>
      <c r="K197" s="1"/>
      <c r="L197" s="54" t="str">
        <f t="shared" si="10"/>
        <v>-</v>
      </c>
      <c r="M197" s="55" t="str">
        <f t="shared" si="11"/>
        <v>,,,,,,,,,</v>
      </c>
      <c r="N197" s="33"/>
    </row>
    <row r="198" spans="1:14" x14ac:dyDescent="0.3">
      <c r="A198" s="51"/>
      <c r="B198" s="52" t="str">
        <f>IF('Pooling Calculator'!B204&gt;0,'Pooling Calculator'!B204,"")</f>
        <v/>
      </c>
      <c r="C198" s="1"/>
      <c r="D198" s="1"/>
      <c r="E198" s="1"/>
      <c r="F198" s="1"/>
      <c r="G198" s="53" t="str">
        <f t="shared" si="8"/>
        <v/>
      </c>
      <c r="H198" s="1"/>
      <c r="I198" s="53" t="str">
        <f t="shared" si="9"/>
        <v/>
      </c>
      <c r="J198" s="1"/>
      <c r="K198" s="1"/>
      <c r="L198" s="54" t="str">
        <f t="shared" si="10"/>
        <v>-</v>
      </c>
      <c r="M198" s="55" t="str">
        <f t="shared" si="11"/>
        <v>,,,,,,,,,</v>
      </c>
      <c r="N198" s="33"/>
    </row>
    <row r="199" spans="1:14" x14ac:dyDescent="0.3">
      <c r="A199" s="51"/>
      <c r="B199" s="52" t="str">
        <f>IF('Pooling Calculator'!B205&gt;0,'Pooling Calculator'!B205,"")</f>
        <v/>
      </c>
      <c r="C199" s="1"/>
      <c r="D199" s="1"/>
      <c r="E199" s="1"/>
      <c r="F199" s="1"/>
      <c r="G199" s="53" t="str">
        <f t="shared" si="8"/>
        <v/>
      </c>
      <c r="H199" s="1"/>
      <c r="I199" s="53" t="str">
        <f t="shared" si="9"/>
        <v/>
      </c>
      <c r="J199" s="1"/>
      <c r="K199" s="1"/>
      <c r="L199" s="54" t="str">
        <f t="shared" si="10"/>
        <v>-</v>
      </c>
      <c r="M199" s="55" t="str">
        <f t="shared" si="11"/>
        <v>,,,,,,,,,</v>
      </c>
      <c r="N199" s="33"/>
    </row>
    <row r="200" spans="1:14" x14ac:dyDescent="0.3">
      <c r="A200" s="51"/>
      <c r="B200" s="52" t="str">
        <f>IF('Pooling Calculator'!B206&gt;0,'Pooling Calculator'!B206,"")</f>
        <v/>
      </c>
      <c r="C200" s="1"/>
      <c r="D200" s="1"/>
      <c r="E200" s="1"/>
      <c r="F200" s="1"/>
      <c r="G200" s="53" t="str">
        <f t="shared" si="8"/>
        <v/>
      </c>
      <c r="H200" s="1"/>
      <c r="I200" s="53" t="str">
        <f t="shared" si="9"/>
        <v/>
      </c>
      <c r="J200" s="1"/>
      <c r="K200" s="1"/>
      <c r="L200" s="54" t="str">
        <f t="shared" si="10"/>
        <v>-</v>
      </c>
      <c r="M200" s="55" t="str">
        <f t="shared" si="11"/>
        <v>,,,,,,,,,</v>
      </c>
      <c r="N200" s="33"/>
    </row>
    <row r="201" spans="1:14" x14ac:dyDescent="0.3">
      <c r="A201" s="51"/>
      <c r="B201" s="52" t="str">
        <f>IF('Pooling Calculator'!B207&gt;0,'Pooling Calculator'!B207,"")</f>
        <v/>
      </c>
      <c r="C201" s="1"/>
      <c r="D201" s="1"/>
      <c r="E201" s="1"/>
      <c r="F201" s="1"/>
      <c r="G201" s="53" t="str">
        <f t="shared" si="8"/>
        <v/>
      </c>
      <c r="H201" s="1"/>
      <c r="I201" s="53" t="str">
        <f t="shared" si="9"/>
        <v/>
      </c>
      <c r="J201" s="1"/>
      <c r="K201" s="1"/>
      <c r="L201" s="54" t="str">
        <f t="shared" si="10"/>
        <v>-</v>
      </c>
      <c r="M201" s="55" t="str">
        <f t="shared" si="11"/>
        <v>,,,,,,,,,</v>
      </c>
      <c r="N201" s="33"/>
    </row>
    <row r="202" spans="1:14" x14ac:dyDescent="0.3">
      <c r="A202" s="51"/>
      <c r="B202" s="52" t="str">
        <f>IF('Pooling Calculator'!B208&gt;0,'Pooling Calculator'!B208,"")</f>
        <v/>
      </c>
      <c r="C202" s="1"/>
      <c r="D202" s="1"/>
      <c r="E202" s="1"/>
      <c r="F202" s="1"/>
      <c r="G202" s="53" t="str">
        <f t="shared" si="8"/>
        <v/>
      </c>
      <c r="H202" s="1"/>
      <c r="I202" s="53" t="str">
        <f t="shared" si="9"/>
        <v/>
      </c>
      <c r="J202" s="1"/>
      <c r="K202" s="1"/>
      <c r="L202" s="54" t="str">
        <f t="shared" si="10"/>
        <v>-</v>
      </c>
      <c r="M202" s="55" t="str">
        <f t="shared" si="11"/>
        <v>,,,,,,,,,</v>
      </c>
      <c r="N202" s="33"/>
    </row>
    <row r="203" spans="1:14" x14ac:dyDescent="0.3">
      <c r="A203" s="51"/>
      <c r="B203" s="52" t="str">
        <f>IF('Pooling Calculator'!B209&gt;0,'Pooling Calculator'!B209,"")</f>
        <v/>
      </c>
      <c r="C203" s="1"/>
      <c r="D203" s="1"/>
      <c r="E203" s="1"/>
      <c r="F203" s="1"/>
      <c r="G203" s="53" t="str">
        <f t="shared" ref="G203:G266" si="12">IF(F203&gt;0,VLOOKUP(F203,$R$11:$S$34,2,FALSE),"")</f>
        <v/>
      </c>
      <c r="H203" s="1"/>
      <c r="I203" s="53" t="str">
        <f t="shared" ref="I203:I266" si="13">IF(H203&gt;0,VLOOKUP(H203,$P$11:$Q$34,2,FALSE),"")</f>
        <v/>
      </c>
      <c r="J203" s="1"/>
      <c r="K203" s="1"/>
      <c r="L203" s="54" t="str">
        <f t="shared" ref="L203:L266" si="14">F203&amp;"-"&amp;H203</f>
        <v>-</v>
      </c>
      <c r="M203" s="55" t="str">
        <f t="shared" ref="M203:M266" si="15">CONCATENATE(B203,",",C203,",",D203,",",E203,",",F203,",",G203,",",H203,",",I203,",",J203,",",K203)</f>
        <v>,,,,,,,,,</v>
      </c>
      <c r="N203" s="33"/>
    </row>
    <row r="204" spans="1:14" x14ac:dyDescent="0.3">
      <c r="A204" s="51"/>
      <c r="B204" s="52" t="str">
        <f>IF('Pooling Calculator'!B210&gt;0,'Pooling Calculator'!B210,"")</f>
        <v/>
      </c>
      <c r="C204" s="1"/>
      <c r="D204" s="1"/>
      <c r="E204" s="1"/>
      <c r="F204" s="1"/>
      <c r="G204" s="53" t="str">
        <f t="shared" si="12"/>
        <v/>
      </c>
      <c r="H204" s="1"/>
      <c r="I204" s="53" t="str">
        <f t="shared" si="13"/>
        <v/>
      </c>
      <c r="J204" s="1"/>
      <c r="K204" s="1"/>
      <c r="L204" s="54" t="str">
        <f t="shared" si="14"/>
        <v>-</v>
      </c>
      <c r="M204" s="55" t="str">
        <f t="shared" si="15"/>
        <v>,,,,,,,,,</v>
      </c>
      <c r="N204" s="33"/>
    </row>
    <row r="205" spans="1:14" x14ac:dyDescent="0.3">
      <c r="A205" s="51"/>
      <c r="B205" s="52" t="str">
        <f>IF('Pooling Calculator'!B211&gt;0,'Pooling Calculator'!B211,"")</f>
        <v/>
      </c>
      <c r="C205" s="1"/>
      <c r="D205" s="1"/>
      <c r="E205" s="1"/>
      <c r="F205" s="1"/>
      <c r="G205" s="53" t="str">
        <f t="shared" si="12"/>
        <v/>
      </c>
      <c r="H205" s="1"/>
      <c r="I205" s="53" t="str">
        <f t="shared" si="13"/>
        <v/>
      </c>
      <c r="J205" s="1"/>
      <c r="K205" s="1"/>
      <c r="L205" s="54" t="str">
        <f t="shared" si="14"/>
        <v>-</v>
      </c>
      <c r="M205" s="55" t="str">
        <f t="shared" si="15"/>
        <v>,,,,,,,,,</v>
      </c>
      <c r="N205" s="33"/>
    </row>
    <row r="206" spans="1:14" x14ac:dyDescent="0.3">
      <c r="A206" s="51"/>
      <c r="B206" s="52" t="str">
        <f>IF('Pooling Calculator'!B212&gt;0,'Pooling Calculator'!B212,"")</f>
        <v/>
      </c>
      <c r="C206" s="1"/>
      <c r="D206" s="1"/>
      <c r="E206" s="1"/>
      <c r="F206" s="1"/>
      <c r="G206" s="53" t="str">
        <f t="shared" si="12"/>
        <v/>
      </c>
      <c r="H206" s="1"/>
      <c r="I206" s="53" t="str">
        <f t="shared" si="13"/>
        <v/>
      </c>
      <c r="J206" s="1"/>
      <c r="K206" s="1"/>
      <c r="L206" s="54" t="str">
        <f t="shared" si="14"/>
        <v>-</v>
      </c>
      <c r="M206" s="55" t="str">
        <f t="shared" si="15"/>
        <v>,,,,,,,,,</v>
      </c>
      <c r="N206" s="33"/>
    </row>
    <row r="207" spans="1:14" x14ac:dyDescent="0.3">
      <c r="A207" s="51"/>
      <c r="B207" s="52" t="str">
        <f>IF('Pooling Calculator'!B213&gt;0,'Pooling Calculator'!B213,"")</f>
        <v/>
      </c>
      <c r="C207" s="1"/>
      <c r="D207" s="1"/>
      <c r="E207" s="1"/>
      <c r="F207" s="1"/>
      <c r="G207" s="53" t="str">
        <f t="shared" si="12"/>
        <v/>
      </c>
      <c r="H207" s="1"/>
      <c r="I207" s="53" t="str">
        <f t="shared" si="13"/>
        <v/>
      </c>
      <c r="J207" s="1"/>
      <c r="K207" s="1"/>
      <c r="L207" s="54" t="str">
        <f t="shared" si="14"/>
        <v>-</v>
      </c>
      <c r="M207" s="55" t="str">
        <f t="shared" si="15"/>
        <v>,,,,,,,,,</v>
      </c>
      <c r="N207" s="33"/>
    </row>
    <row r="208" spans="1:14" x14ac:dyDescent="0.3">
      <c r="A208" s="51"/>
      <c r="B208" s="52" t="str">
        <f>IF('Pooling Calculator'!B214&gt;0,'Pooling Calculator'!B214,"")</f>
        <v/>
      </c>
      <c r="C208" s="1"/>
      <c r="D208" s="1"/>
      <c r="E208" s="1"/>
      <c r="F208" s="1"/>
      <c r="G208" s="53" t="str">
        <f t="shared" si="12"/>
        <v/>
      </c>
      <c r="H208" s="1"/>
      <c r="I208" s="53" t="str">
        <f t="shared" si="13"/>
        <v/>
      </c>
      <c r="J208" s="1"/>
      <c r="K208" s="1"/>
      <c r="L208" s="54" t="str">
        <f t="shared" si="14"/>
        <v>-</v>
      </c>
      <c r="M208" s="55" t="str">
        <f t="shared" si="15"/>
        <v>,,,,,,,,,</v>
      </c>
      <c r="N208" s="33"/>
    </row>
    <row r="209" spans="1:14" x14ac:dyDescent="0.3">
      <c r="A209" s="51"/>
      <c r="B209" s="52" t="str">
        <f>IF('Pooling Calculator'!B215&gt;0,'Pooling Calculator'!B215,"")</f>
        <v/>
      </c>
      <c r="C209" s="1"/>
      <c r="D209" s="1"/>
      <c r="E209" s="1"/>
      <c r="F209" s="1"/>
      <c r="G209" s="53" t="str">
        <f t="shared" si="12"/>
        <v/>
      </c>
      <c r="H209" s="1"/>
      <c r="I209" s="53" t="str">
        <f t="shared" si="13"/>
        <v/>
      </c>
      <c r="J209" s="1"/>
      <c r="K209" s="1"/>
      <c r="L209" s="54" t="str">
        <f t="shared" si="14"/>
        <v>-</v>
      </c>
      <c r="M209" s="55" t="str">
        <f t="shared" si="15"/>
        <v>,,,,,,,,,</v>
      </c>
      <c r="N209" s="33"/>
    </row>
    <row r="210" spans="1:14" x14ac:dyDescent="0.3">
      <c r="A210" s="51"/>
      <c r="B210" s="52" t="str">
        <f>IF('Pooling Calculator'!B216&gt;0,'Pooling Calculator'!B216,"")</f>
        <v/>
      </c>
      <c r="C210" s="1"/>
      <c r="D210" s="1"/>
      <c r="E210" s="1"/>
      <c r="F210" s="1"/>
      <c r="G210" s="53" t="str">
        <f t="shared" si="12"/>
        <v/>
      </c>
      <c r="H210" s="1"/>
      <c r="I210" s="53" t="str">
        <f t="shared" si="13"/>
        <v/>
      </c>
      <c r="J210" s="1"/>
      <c r="K210" s="1"/>
      <c r="L210" s="54" t="str">
        <f t="shared" si="14"/>
        <v>-</v>
      </c>
      <c r="M210" s="55" t="str">
        <f t="shared" si="15"/>
        <v>,,,,,,,,,</v>
      </c>
      <c r="N210" s="33"/>
    </row>
    <row r="211" spans="1:14" x14ac:dyDescent="0.3">
      <c r="A211" s="51"/>
      <c r="B211" s="52" t="str">
        <f>IF('Pooling Calculator'!B217&gt;0,'Pooling Calculator'!B217,"")</f>
        <v/>
      </c>
      <c r="C211" s="1"/>
      <c r="D211" s="1"/>
      <c r="E211" s="1"/>
      <c r="F211" s="1"/>
      <c r="G211" s="53" t="str">
        <f t="shared" si="12"/>
        <v/>
      </c>
      <c r="H211" s="1"/>
      <c r="I211" s="53" t="str">
        <f t="shared" si="13"/>
        <v/>
      </c>
      <c r="J211" s="1"/>
      <c r="K211" s="1"/>
      <c r="L211" s="54" t="str">
        <f t="shared" si="14"/>
        <v>-</v>
      </c>
      <c r="M211" s="55" t="str">
        <f t="shared" si="15"/>
        <v>,,,,,,,,,</v>
      </c>
      <c r="N211" s="33"/>
    </row>
    <row r="212" spans="1:14" x14ac:dyDescent="0.3">
      <c r="A212" s="51"/>
      <c r="B212" s="52" t="str">
        <f>IF('Pooling Calculator'!B218&gt;0,'Pooling Calculator'!B218,"")</f>
        <v/>
      </c>
      <c r="C212" s="1"/>
      <c r="D212" s="1"/>
      <c r="E212" s="1"/>
      <c r="F212" s="1"/>
      <c r="G212" s="53" t="str">
        <f t="shared" si="12"/>
        <v/>
      </c>
      <c r="H212" s="1"/>
      <c r="I212" s="53" t="str">
        <f t="shared" si="13"/>
        <v/>
      </c>
      <c r="J212" s="1"/>
      <c r="K212" s="1"/>
      <c r="L212" s="54" t="str">
        <f t="shared" si="14"/>
        <v>-</v>
      </c>
      <c r="M212" s="55" t="str">
        <f t="shared" si="15"/>
        <v>,,,,,,,,,</v>
      </c>
      <c r="N212" s="33"/>
    </row>
    <row r="213" spans="1:14" x14ac:dyDescent="0.3">
      <c r="A213" s="51"/>
      <c r="B213" s="52" t="str">
        <f>IF('Pooling Calculator'!B219&gt;0,'Pooling Calculator'!B219,"")</f>
        <v/>
      </c>
      <c r="C213" s="1"/>
      <c r="D213" s="1"/>
      <c r="E213" s="1"/>
      <c r="F213" s="1"/>
      <c r="G213" s="53" t="str">
        <f t="shared" si="12"/>
        <v/>
      </c>
      <c r="H213" s="1"/>
      <c r="I213" s="53" t="str">
        <f t="shared" si="13"/>
        <v/>
      </c>
      <c r="J213" s="1"/>
      <c r="K213" s="1"/>
      <c r="L213" s="54" t="str">
        <f t="shared" si="14"/>
        <v>-</v>
      </c>
      <c r="M213" s="55" t="str">
        <f t="shared" si="15"/>
        <v>,,,,,,,,,</v>
      </c>
      <c r="N213" s="33"/>
    </row>
    <row r="214" spans="1:14" x14ac:dyDescent="0.3">
      <c r="A214" s="51"/>
      <c r="B214" s="52" t="str">
        <f>IF('Pooling Calculator'!B220&gt;0,'Pooling Calculator'!B220,"")</f>
        <v/>
      </c>
      <c r="C214" s="1"/>
      <c r="D214" s="1"/>
      <c r="E214" s="1"/>
      <c r="F214" s="1"/>
      <c r="G214" s="53" t="str">
        <f t="shared" si="12"/>
        <v/>
      </c>
      <c r="H214" s="1"/>
      <c r="I214" s="53" t="str">
        <f t="shared" si="13"/>
        <v/>
      </c>
      <c r="J214" s="1"/>
      <c r="K214" s="1"/>
      <c r="L214" s="54" t="str">
        <f t="shared" si="14"/>
        <v>-</v>
      </c>
      <c r="M214" s="55" t="str">
        <f t="shared" si="15"/>
        <v>,,,,,,,,,</v>
      </c>
      <c r="N214" s="33"/>
    </row>
    <row r="215" spans="1:14" x14ac:dyDescent="0.3">
      <c r="A215" s="51"/>
      <c r="B215" s="52" t="str">
        <f>IF('Pooling Calculator'!B221&gt;0,'Pooling Calculator'!B221,"")</f>
        <v/>
      </c>
      <c r="C215" s="1"/>
      <c r="D215" s="1"/>
      <c r="E215" s="1"/>
      <c r="F215" s="1"/>
      <c r="G215" s="53" t="str">
        <f t="shared" si="12"/>
        <v/>
      </c>
      <c r="H215" s="1"/>
      <c r="I215" s="53" t="str">
        <f t="shared" si="13"/>
        <v/>
      </c>
      <c r="J215" s="1"/>
      <c r="K215" s="1"/>
      <c r="L215" s="54" t="str">
        <f t="shared" si="14"/>
        <v>-</v>
      </c>
      <c r="M215" s="55" t="str">
        <f t="shared" si="15"/>
        <v>,,,,,,,,,</v>
      </c>
      <c r="N215" s="33"/>
    </row>
    <row r="216" spans="1:14" x14ac:dyDescent="0.3">
      <c r="A216" s="51"/>
      <c r="B216" s="52" t="str">
        <f>IF('Pooling Calculator'!B222&gt;0,'Pooling Calculator'!B222,"")</f>
        <v/>
      </c>
      <c r="C216" s="1"/>
      <c r="D216" s="1"/>
      <c r="E216" s="1"/>
      <c r="F216" s="1"/>
      <c r="G216" s="53" t="str">
        <f t="shared" si="12"/>
        <v/>
      </c>
      <c r="H216" s="1"/>
      <c r="I216" s="53" t="str">
        <f t="shared" si="13"/>
        <v/>
      </c>
      <c r="J216" s="1"/>
      <c r="K216" s="1"/>
      <c r="L216" s="54" t="str">
        <f t="shared" si="14"/>
        <v>-</v>
      </c>
      <c r="M216" s="55" t="str">
        <f t="shared" si="15"/>
        <v>,,,,,,,,,</v>
      </c>
      <c r="N216" s="33"/>
    </row>
    <row r="217" spans="1:14" x14ac:dyDescent="0.3">
      <c r="A217" s="51"/>
      <c r="B217" s="52" t="str">
        <f>IF('Pooling Calculator'!B223&gt;0,'Pooling Calculator'!B223,"")</f>
        <v/>
      </c>
      <c r="C217" s="1"/>
      <c r="D217" s="1"/>
      <c r="E217" s="1"/>
      <c r="F217" s="1"/>
      <c r="G217" s="53" t="str">
        <f t="shared" si="12"/>
        <v/>
      </c>
      <c r="H217" s="1"/>
      <c r="I217" s="53" t="str">
        <f t="shared" si="13"/>
        <v/>
      </c>
      <c r="J217" s="1"/>
      <c r="K217" s="1"/>
      <c r="L217" s="54" t="str">
        <f t="shared" si="14"/>
        <v>-</v>
      </c>
      <c r="M217" s="55" t="str">
        <f t="shared" si="15"/>
        <v>,,,,,,,,,</v>
      </c>
      <c r="N217" s="33"/>
    </row>
    <row r="218" spans="1:14" x14ac:dyDescent="0.3">
      <c r="A218" s="51"/>
      <c r="B218" s="52" t="str">
        <f>IF('Pooling Calculator'!B224&gt;0,'Pooling Calculator'!B224,"")</f>
        <v/>
      </c>
      <c r="C218" s="1"/>
      <c r="D218" s="1"/>
      <c r="E218" s="1"/>
      <c r="F218" s="1"/>
      <c r="G218" s="53" t="str">
        <f t="shared" si="12"/>
        <v/>
      </c>
      <c r="H218" s="1"/>
      <c r="I218" s="53" t="str">
        <f t="shared" si="13"/>
        <v/>
      </c>
      <c r="J218" s="1"/>
      <c r="K218" s="1"/>
      <c r="L218" s="54" t="str">
        <f t="shared" si="14"/>
        <v>-</v>
      </c>
      <c r="M218" s="55" t="str">
        <f t="shared" si="15"/>
        <v>,,,,,,,,,</v>
      </c>
      <c r="N218" s="33"/>
    </row>
    <row r="219" spans="1:14" x14ac:dyDescent="0.3">
      <c r="A219" s="51"/>
      <c r="B219" s="52" t="str">
        <f>IF('Pooling Calculator'!B225&gt;0,'Pooling Calculator'!B225,"")</f>
        <v/>
      </c>
      <c r="C219" s="1"/>
      <c r="D219" s="1"/>
      <c r="E219" s="1"/>
      <c r="F219" s="1"/>
      <c r="G219" s="53" t="str">
        <f t="shared" si="12"/>
        <v/>
      </c>
      <c r="H219" s="1"/>
      <c r="I219" s="53" t="str">
        <f t="shared" si="13"/>
        <v/>
      </c>
      <c r="J219" s="1"/>
      <c r="K219" s="1"/>
      <c r="L219" s="54" t="str">
        <f t="shared" si="14"/>
        <v>-</v>
      </c>
      <c r="M219" s="55" t="str">
        <f t="shared" si="15"/>
        <v>,,,,,,,,,</v>
      </c>
      <c r="N219" s="33"/>
    </row>
    <row r="220" spans="1:14" x14ac:dyDescent="0.3">
      <c r="A220" s="51"/>
      <c r="B220" s="52" t="str">
        <f>IF('Pooling Calculator'!B226&gt;0,'Pooling Calculator'!B226,"")</f>
        <v/>
      </c>
      <c r="C220" s="1"/>
      <c r="D220" s="1"/>
      <c r="E220" s="1"/>
      <c r="F220" s="1"/>
      <c r="G220" s="53" t="str">
        <f t="shared" si="12"/>
        <v/>
      </c>
      <c r="H220" s="1"/>
      <c r="I220" s="53" t="str">
        <f t="shared" si="13"/>
        <v/>
      </c>
      <c r="J220" s="1"/>
      <c r="K220" s="1"/>
      <c r="L220" s="54" t="str">
        <f t="shared" si="14"/>
        <v>-</v>
      </c>
      <c r="M220" s="55" t="str">
        <f t="shared" si="15"/>
        <v>,,,,,,,,,</v>
      </c>
      <c r="N220" s="33"/>
    </row>
    <row r="221" spans="1:14" x14ac:dyDescent="0.3">
      <c r="A221" s="51"/>
      <c r="B221" s="52" t="str">
        <f>IF('Pooling Calculator'!B227&gt;0,'Pooling Calculator'!B227,"")</f>
        <v/>
      </c>
      <c r="C221" s="1"/>
      <c r="D221" s="1"/>
      <c r="E221" s="1"/>
      <c r="F221" s="1"/>
      <c r="G221" s="53" t="str">
        <f t="shared" si="12"/>
        <v/>
      </c>
      <c r="H221" s="1"/>
      <c r="I221" s="53" t="str">
        <f t="shared" si="13"/>
        <v/>
      </c>
      <c r="J221" s="1"/>
      <c r="K221" s="1"/>
      <c r="L221" s="54" t="str">
        <f t="shared" si="14"/>
        <v>-</v>
      </c>
      <c r="M221" s="55" t="str">
        <f t="shared" si="15"/>
        <v>,,,,,,,,,</v>
      </c>
      <c r="N221" s="33"/>
    </row>
    <row r="222" spans="1:14" x14ac:dyDescent="0.3">
      <c r="A222" s="51"/>
      <c r="B222" s="52" t="str">
        <f>IF('Pooling Calculator'!B228&gt;0,'Pooling Calculator'!B228,"")</f>
        <v/>
      </c>
      <c r="C222" s="1"/>
      <c r="D222" s="1"/>
      <c r="E222" s="1"/>
      <c r="F222" s="1"/>
      <c r="G222" s="53" t="str">
        <f t="shared" si="12"/>
        <v/>
      </c>
      <c r="H222" s="1"/>
      <c r="I222" s="53" t="str">
        <f t="shared" si="13"/>
        <v/>
      </c>
      <c r="J222" s="1"/>
      <c r="K222" s="1"/>
      <c r="L222" s="54" t="str">
        <f t="shared" si="14"/>
        <v>-</v>
      </c>
      <c r="M222" s="55" t="str">
        <f t="shared" si="15"/>
        <v>,,,,,,,,,</v>
      </c>
      <c r="N222" s="33"/>
    </row>
    <row r="223" spans="1:14" x14ac:dyDescent="0.3">
      <c r="A223" s="51"/>
      <c r="B223" s="52" t="str">
        <f>IF('Pooling Calculator'!B229&gt;0,'Pooling Calculator'!B229,"")</f>
        <v/>
      </c>
      <c r="C223" s="1"/>
      <c r="D223" s="1"/>
      <c r="E223" s="1"/>
      <c r="F223" s="1"/>
      <c r="G223" s="53" t="str">
        <f t="shared" si="12"/>
        <v/>
      </c>
      <c r="H223" s="1"/>
      <c r="I223" s="53" t="str">
        <f t="shared" si="13"/>
        <v/>
      </c>
      <c r="J223" s="1"/>
      <c r="K223" s="1"/>
      <c r="L223" s="54" t="str">
        <f t="shared" si="14"/>
        <v>-</v>
      </c>
      <c r="M223" s="55" t="str">
        <f t="shared" si="15"/>
        <v>,,,,,,,,,</v>
      </c>
      <c r="N223" s="33"/>
    </row>
    <row r="224" spans="1:14" x14ac:dyDescent="0.3">
      <c r="A224" s="51"/>
      <c r="B224" s="52" t="str">
        <f>IF('Pooling Calculator'!B230&gt;0,'Pooling Calculator'!B230,"")</f>
        <v/>
      </c>
      <c r="C224" s="1"/>
      <c r="D224" s="1"/>
      <c r="E224" s="1"/>
      <c r="F224" s="1"/>
      <c r="G224" s="53" t="str">
        <f t="shared" si="12"/>
        <v/>
      </c>
      <c r="H224" s="1"/>
      <c r="I224" s="53" t="str">
        <f t="shared" si="13"/>
        <v/>
      </c>
      <c r="J224" s="1"/>
      <c r="K224" s="1"/>
      <c r="L224" s="54" t="str">
        <f t="shared" si="14"/>
        <v>-</v>
      </c>
      <c r="M224" s="55" t="str">
        <f t="shared" si="15"/>
        <v>,,,,,,,,,</v>
      </c>
      <c r="N224" s="33"/>
    </row>
    <row r="225" spans="1:14" x14ac:dyDescent="0.3">
      <c r="A225" s="51"/>
      <c r="B225" s="52" t="str">
        <f>IF('Pooling Calculator'!B231&gt;0,'Pooling Calculator'!B231,"")</f>
        <v/>
      </c>
      <c r="C225" s="1"/>
      <c r="D225" s="1"/>
      <c r="E225" s="1"/>
      <c r="F225" s="1"/>
      <c r="G225" s="53" t="str">
        <f t="shared" si="12"/>
        <v/>
      </c>
      <c r="H225" s="1"/>
      <c r="I225" s="53" t="str">
        <f t="shared" si="13"/>
        <v/>
      </c>
      <c r="J225" s="1"/>
      <c r="K225" s="1"/>
      <c r="L225" s="54" t="str">
        <f t="shared" si="14"/>
        <v>-</v>
      </c>
      <c r="M225" s="55" t="str">
        <f t="shared" si="15"/>
        <v>,,,,,,,,,</v>
      </c>
      <c r="N225" s="33"/>
    </row>
    <row r="226" spans="1:14" x14ac:dyDescent="0.3">
      <c r="A226" s="51"/>
      <c r="B226" s="52" t="str">
        <f>IF('Pooling Calculator'!B232&gt;0,'Pooling Calculator'!B232,"")</f>
        <v/>
      </c>
      <c r="C226" s="1"/>
      <c r="D226" s="1"/>
      <c r="E226" s="1"/>
      <c r="F226" s="1"/>
      <c r="G226" s="53" t="str">
        <f t="shared" si="12"/>
        <v/>
      </c>
      <c r="H226" s="1"/>
      <c r="I226" s="53" t="str">
        <f t="shared" si="13"/>
        <v/>
      </c>
      <c r="J226" s="1"/>
      <c r="K226" s="1"/>
      <c r="L226" s="54" t="str">
        <f t="shared" si="14"/>
        <v>-</v>
      </c>
      <c r="M226" s="55" t="str">
        <f t="shared" si="15"/>
        <v>,,,,,,,,,</v>
      </c>
      <c r="N226" s="33"/>
    </row>
    <row r="227" spans="1:14" x14ac:dyDescent="0.3">
      <c r="A227" s="51"/>
      <c r="B227" s="52" t="str">
        <f>IF('Pooling Calculator'!B233&gt;0,'Pooling Calculator'!B233,"")</f>
        <v/>
      </c>
      <c r="C227" s="1"/>
      <c r="D227" s="1"/>
      <c r="E227" s="1"/>
      <c r="F227" s="1"/>
      <c r="G227" s="53" t="str">
        <f t="shared" si="12"/>
        <v/>
      </c>
      <c r="H227" s="1"/>
      <c r="I227" s="53" t="str">
        <f t="shared" si="13"/>
        <v/>
      </c>
      <c r="J227" s="1"/>
      <c r="K227" s="1"/>
      <c r="L227" s="54" t="str">
        <f t="shared" si="14"/>
        <v>-</v>
      </c>
      <c r="M227" s="55" t="str">
        <f t="shared" si="15"/>
        <v>,,,,,,,,,</v>
      </c>
      <c r="N227" s="33"/>
    </row>
    <row r="228" spans="1:14" x14ac:dyDescent="0.3">
      <c r="A228" s="51"/>
      <c r="B228" s="52" t="str">
        <f>IF('Pooling Calculator'!B234&gt;0,'Pooling Calculator'!B234,"")</f>
        <v/>
      </c>
      <c r="C228" s="1"/>
      <c r="D228" s="1"/>
      <c r="E228" s="1"/>
      <c r="F228" s="1"/>
      <c r="G228" s="53" t="str">
        <f t="shared" si="12"/>
        <v/>
      </c>
      <c r="H228" s="1"/>
      <c r="I228" s="53" t="str">
        <f t="shared" si="13"/>
        <v/>
      </c>
      <c r="J228" s="1"/>
      <c r="K228" s="1"/>
      <c r="L228" s="54" t="str">
        <f t="shared" si="14"/>
        <v>-</v>
      </c>
      <c r="M228" s="55" t="str">
        <f t="shared" si="15"/>
        <v>,,,,,,,,,</v>
      </c>
      <c r="N228" s="33"/>
    </row>
    <row r="229" spans="1:14" x14ac:dyDescent="0.3">
      <c r="A229" s="51"/>
      <c r="B229" s="52" t="str">
        <f>IF('Pooling Calculator'!B235&gt;0,'Pooling Calculator'!B235,"")</f>
        <v/>
      </c>
      <c r="C229" s="1"/>
      <c r="D229" s="1"/>
      <c r="E229" s="1"/>
      <c r="F229" s="1"/>
      <c r="G229" s="53" t="str">
        <f t="shared" si="12"/>
        <v/>
      </c>
      <c r="H229" s="1"/>
      <c r="I229" s="53" t="str">
        <f t="shared" si="13"/>
        <v/>
      </c>
      <c r="J229" s="1"/>
      <c r="K229" s="1"/>
      <c r="L229" s="54" t="str">
        <f t="shared" si="14"/>
        <v>-</v>
      </c>
      <c r="M229" s="55" t="str">
        <f t="shared" si="15"/>
        <v>,,,,,,,,,</v>
      </c>
      <c r="N229" s="33"/>
    </row>
    <row r="230" spans="1:14" x14ac:dyDescent="0.3">
      <c r="A230" s="51"/>
      <c r="B230" s="52" t="str">
        <f>IF('Pooling Calculator'!B236&gt;0,'Pooling Calculator'!B236,"")</f>
        <v/>
      </c>
      <c r="C230" s="1"/>
      <c r="D230" s="1"/>
      <c r="E230" s="1"/>
      <c r="F230" s="1"/>
      <c r="G230" s="53" t="str">
        <f t="shared" si="12"/>
        <v/>
      </c>
      <c r="H230" s="1"/>
      <c r="I230" s="53" t="str">
        <f t="shared" si="13"/>
        <v/>
      </c>
      <c r="J230" s="1"/>
      <c r="K230" s="1"/>
      <c r="L230" s="54" t="str">
        <f t="shared" si="14"/>
        <v>-</v>
      </c>
      <c r="M230" s="55" t="str">
        <f t="shared" si="15"/>
        <v>,,,,,,,,,</v>
      </c>
      <c r="N230" s="33"/>
    </row>
    <row r="231" spans="1:14" x14ac:dyDescent="0.3">
      <c r="A231" s="51"/>
      <c r="B231" s="52" t="str">
        <f>IF('Pooling Calculator'!B237&gt;0,'Pooling Calculator'!B237,"")</f>
        <v/>
      </c>
      <c r="C231" s="1"/>
      <c r="D231" s="1"/>
      <c r="E231" s="1"/>
      <c r="F231" s="1"/>
      <c r="G231" s="53" t="str">
        <f t="shared" si="12"/>
        <v/>
      </c>
      <c r="H231" s="1"/>
      <c r="I231" s="53" t="str">
        <f t="shared" si="13"/>
        <v/>
      </c>
      <c r="J231" s="1"/>
      <c r="K231" s="1"/>
      <c r="L231" s="54" t="str">
        <f t="shared" si="14"/>
        <v>-</v>
      </c>
      <c r="M231" s="55" t="str">
        <f t="shared" si="15"/>
        <v>,,,,,,,,,</v>
      </c>
      <c r="N231" s="33"/>
    </row>
    <row r="232" spans="1:14" x14ac:dyDescent="0.3">
      <c r="A232" s="51"/>
      <c r="B232" s="52" t="str">
        <f>IF('Pooling Calculator'!B238&gt;0,'Pooling Calculator'!B238,"")</f>
        <v/>
      </c>
      <c r="C232" s="1"/>
      <c r="D232" s="1"/>
      <c r="E232" s="1"/>
      <c r="F232" s="1"/>
      <c r="G232" s="53" t="str">
        <f t="shared" si="12"/>
        <v/>
      </c>
      <c r="H232" s="1"/>
      <c r="I232" s="53" t="str">
        <f t="shared" si="13"/>
        <v/>
      </c>
      <c r="J232" s="1"/>
      <c r="K232" s="1"/>
      <c r="L232" s="54" t="str">
        <f t="shared" si="14"/>
        <v>-</v>
      </c>
      <c r="M232" s="55" t="str">
        <f t="shared" si="15"/>
        <v>,,,,,,,,,</v>
      </c>
      <c r="N232" s="33"/>
    </row>
    <row r="233" spans="1:14" x14ac:dyDescent="0.3">
      <c r="A233" s="51"/>
      <c r="B233" s="52" t="str">
        <f>IF('Pooling Calculator'!B239&gt;0,'Pooling Calculator'!B239,"")</f>
        <v/>
      </c>
      <c r="C233" s="1"/>
      <c r="D233" s="1"/>
      <c r="E233" s="1"/>
      <c r="F233" s="1"/>
      <c r="G233" s="53" t="str">
        <f t="shared" si="12"/>
        <v/>
      </c>
      <c r="H233" s="1"/>
      <c r="I233" s="53" t="str">
        <f t="shared" si="13"/>
        <v/>
      </c>
      <c r="J233" s="1"/>
      <c r="K233" s="1"/>
      <c r="L233" s="54" t="str">
        <f t="shared" si="14"/>
        <v>-</v>
      </c>
      <c r="M233" s="55" t="str">
        <f t="shared" si="15"/>
        <v>,,,,,,,,,</v>
      </c>
      <c r="N233" s="33"/>
    </row>
    <row r="234" spans="1:14" x14ac:dyDescent="0.3">
      <c r="A234" s="51"/>
      <c r="B234" s="52" t="str">
        <f>IF('Pooling Calculator'!B240&gt;0,'Pooling Calculator'!B240,"")</f>
        <v/>
      </c>
      <c r="C234" s="1"/>
      <c r="D234" s="1"/>
      <c r="E234" s="1"/>
      <c r="F234" s="1"/>
      <c r="G234" s="53" t="str">
        <f t="shared" si="12"/>
        <v/>
      </c>
      <c r="H234" s="1"/>
      <c r="I234" s="53" t="str">
        <f t="shared" si="13"/>
        <v/>
      </c>
      <c r="J234" s="1"/>
      <c r="K234" s="1"/>
      <c r="L234" s="54" t="str">
        <f t="shared" si="14"/>
        <v>-</v>
      </c>
      <c r="M234" s="55" t="str">
        <f t="shared" si="15"/>
        <v>,,,,,,,,,</v>
      </c>
      <c r="N234" s="33"/>
    </row>
    <row r="235" spans="1:14" x14ac:dyDescent="0.3">
      <c r="A235" s="51"/>
      <c r="B235" s="52" t="str">
        <f>IF('Pooling Calculator'!B241&gt;0,'Pooling Calculator'!B241,"")</f>
        <v/>
      </c>
      <c r="C235" s="1"/>
      <c r="D235" s="1"/>
      <c r="E235" s="1"/>
      <c r="F235" s="1"/>
      <c r="G235" s="53" t="str">
        <f t="shared" si="12"/>
        <v/>
      </c>
      <c r="H235" s="1"/>
      <c r="I235" s="53" t="str">
        <f t="shared" si="13"/>
        <v/>
      </c>
      <c r="J235" s="1"/>
      <c r="K235" s="1"/>
      <c r="L235" s="54" t="str">
        <f t="shared" si="14"/>
        <v>-</v>
      </c>
      <c r="M235" s="55" t="str">
        <f t="shared" si="15"/>
        <v>,,,,,,,,,</v>
      </c>
      <c r="N235" s="33"/>
    </row>
    <row r="236" spans="1:14" x14ac:dyDescent="0.3">
      <c r="A236" s="51"/>
      <c r="B236" s="52" t="str">
        <f>IF('Pooling Calculator'!B242&gt;0,'Pooling Calculator'!B242,"")</f>
        <v/>
      </c>
      <c r="C236" s="1"/>
      <c r="D236" s="1"/>
      <c r="E236" s="1"/>
      <c r="F236" s="1"/>
      <c r="G236" s="53" t="str">
        <f t="shared" si="12"/>
        <v/>
      </c>
      <c r="H236" s="1"/>
      <c r="I236" s="53" t="str">
        <f t="shared" si="13"/>
        <v/>
      </c>
      <c r="J236" s="1"/>
      <c r="K236" s="1"/>
      <c r="L236" s="54" t="str">
        <f t="shared" si="14"/>
        <v>-</v>
      </c>
      <c r="M236" s="55" t="str">
        <f t="shared" si="15"/>
        <v>,,,,,,,,,</v>
      </c>
      <c r="N236" s="33"/>
    </row>
    <row r="237" spans="1:14" x14ac:dyDescent="0.3">
      <c r="A237" s="51"/>
      <c r="B237" s="52" t="str">
        <f>IF('Pooling Calculator'!B243&gt;0,'Pooling Calculator'!B243,"")</f>
        <v/>
      </c>
      <c r="C237" s="1"/>
      <c r="D237" s="1"/>
      <c r="E237" s="1"/>
      <c r="F237" s="1"/>
      <c r="G237" s="53" t="str">
        <f t="shared" si="12"/>
        <v/>
      </c>
      <c r="H237" s="1"/>
      <c r="I237" s="53" t="str">
        <f t="shared" si="13"/>
        <v/>
      </c>
      <c r="J237" s="1"/>
      <c r="K237" s="1"/>
      <c r="L237" s="54" t="str">
        <f t="shared" si="14"/>
        <v>-</v>
      </c>
      <c r="M237" s="55" t="str">
        <f t="shared" si="15"/>
        <v>,,,,,,,,,</v>
      </c>
      <c r="N237" s="33"/>
    </row>
    <row r="238" spans="1:14" x14ac:dyDescent="0.3">
      <c r="A238" s="51"/>
      <c r="B238" s="52" t="str">
        <f>IF('Pooling Calculator'!B244&gt;0,'Pooling Calculator'!B244,"")</f>
        <v/>
      </c>
      <c r="C238" s="1"/>
      <c r="D238" s="1"/>
      <c r="E238" s="1"/>
      <c r="F238" s="1"/>
      <c r="G238" s="53" t="str">
        <f t="shared" si="12"/>
        <v/>
      </c>
      <c r="H238" s="1"/>
      <c r="I238" s="53" t="str">
        <f t="shared" si="13"/>
        <v/>
      </c>
      <c r="J238" s="1"/>
      <c r="K238" s="1"/>
      <c r="L238" s="54" t="str">
        <f t="shared" si="14"/>
        <v>-</v>
      </c>
      <c r="M238" s="55" t="str">
        <f t="shared" si="15"/>
        <v>,,,,,,,,,</v>
      </c>
      <c r="N238" s="33"/>
    </row>
    <row r="239" spans="1:14" x14ac:dyDescent="0.3">
      <c r="A239" s="51"/>
      <c r="B239" s="52" t="str">
        <f>IF('Pooling Calculator'!B245&gt;0,'Pooling Calculator'!B245,"")</f>
        <v/>
      </c>
      <c r="C239" s="1"/>
      <c r="D239" s="1"/>
      <c r="E239" s="1"/>
      <c r="F239" s="1"/>
      <c r="G239" s="53" t="str">
        <f t="shared" si="12"/>
        <v/>
      </c>
      <c r="H239" s="1"/>
      <c r="I239" s="53" t="str">
        <f t="shared" si="13"/>
        <v/>
      </c>
      <c r="J239" s="1"/>
      <c r="K239" s="1"/>
      <c r="L239" s="54" t="str">
        <f t="shared" si="14"/>
        <v>-</v>
      </c>
      <c r="M239" s="55" t="str">
        <f t="shared" si="15"/>
        <v>,,,,,,,,,</v>
      </c>
      <c r="N239" s="33"/>
    </row>
    <row r="240" spans="1:14" x14ac:dyDescent="0.3">
      <c r="A240" s="51"/>
      <c r="B240" s="52" t="str">
        <f>IF('Pooling Calculator'!B246&gt;0,'Pooling Calculator'!B246,"")</f>
        <v/>
      </c>
      <c r="C240" s="1"/>
      <c r="D240" s="1"/>
      <c r="E240" s="1"/>
      <c r="F240" s="1"/>
      <c r="G240" s="53" t="str">
        <f t="shared" si="12"/>
        <v/>
      </c>
      <c r="H240" s="1"/>
      <c r="I240" s="53" t="str">
        <f t="shared" si="13"/>
        <v/>
      </c>
      <c r="J240" s="1"/>
      <c r="K240" s="1"/>
      <c r="L240" s="54" t="str">
        <f t="shared" si="14"/>
        <v>-</v>
      </c>
      <c r="M240" s="55" t="str">
        <f t="shared" si="15"/>
        <v>,,,,,,,,,</v>
      </c>
      <c r="N240" s="33"/>
    </row>
    <row r="241" spans="1:14" x14ac:dyDescent="0.3">
      <c r="A241" s="51"/>
      <c r="B241" s="52" t="str">
        <f>IF('Pooling Calculator'!B247&gt;0,'Pooling Calculator'!B247,"")</f>
        <v/>
      </c>
      <c r="C241" s="1"/>
      <c r="D241" s="1"/>
      <c r="E241" s="1"/>
      <c r="F241" s="1"/>
      <c r="G241" s="53" t="str">
        <f t="shared" si="12"/>
        <v/>
      </c>
      <c r="H241" s="1"/>
      <c r="I241" s="53" t="str">
        <f t="shared" si="13"/>
        <v/>
      </c>
      <c r="J241" s="1"/>
      <c r="K241" s="1"/>
      <c r="L241" s="54" t="str">
        <f t="shared" si="14"/>
        <v>-</v>
      </c>
      <c r="M241" s="55" t="str">
        <f t="shared" si="15"/>
        <v>,,,,,,,,,</v>
      </c>
      <c r="N241" s="33"/>
    </row>
    <row r="242" spans="1:14" x14ac:dyDescent="0.3">
      <c r="A242" s="51"/>
      <c r="B242" s="52" t="str">
        <f>IF('Pooling Calculator'!B248&gt;0,'Pooling Calculator'!B248,"")</f>
        <v/>
      </c>
      <c r="C242" s="1"/>
      <c r="D242" s="1"/>
      <c r="E242" s="1"/>
      <c r="F242" s="1"/>
      <c r="G242" s="53" t="str">
        <f t="shared" si="12"/>
        <v/>
      </c>
      <c r="H242" s="1"/>
      <c r="I242" s="53" t="str">
        <f t="shared" si="13"/>
        <v/>
      </c>
      <c r="J242" s="1"/>
      <c r="K242" s="1"/>
      <c r="L242" s="54" t="str">
        <f t="shared" si="14"/>
        <v>-</v>
      </c>
      <c r="M242" s="55" t="str">
        <f t="shared" si="15"/>
        <v>,,,,,,,,,</v>
      </c>
      <c r="N242" s="33"/>
    </row>
    <row r="243" spans="1:14" x14ac:dyDescent="0.3">
      <c r="A243" s="51"/>
      <c r="B243" s="52" t="str">
        <f>IF('Pooling Calculator'!B249&gt;0,'Pooling Calculator'!B249,"")</f>
        <v/>
      </c>
      <c r="C243" s="1"/>
      <c r="D243" s="1"/>
      <c r="E243" s="1"/>
      <c r="F243" s="1"/>
      <c r="G243" s="53" t="str">
        <f t="shared" si="12"/>
        <v/>
      </c>
      <c r="H243" s="1"/>
      <c r="I243" s="53" t="str">
        <f t="shared" si="13"/>
        <v/>
      </c>
      <c r="J243" s="1"/>
      <c r="K243" s="1"/>
      <c r="L243" s="54" t="str">
        <f t="shared" si="14"/>
        <v>-</v>
      </c>
      <c r="M243" s="55" t="str">
        <f t="shared" si="15"/>
        <v>,,,,,,,,,</v>
      </c>
      <c r="N243" s="33"/>
    </row>
    <row r="244" spans="1:14" x14ac:dyDescent="0.3">
      <c r="A244" s="51"/>
      <c r="B244" s="52" t="str">
        <f>IF('Pooling Calculator'!B250&gt;0,'Pooling Calculator'!B250,"")</f>
        <v/>
      </c>
      <c r="C244" s="1"/>
      <c r="D244" s="1"/>
      <c r="E244" s="1"/>
      <c r="F244" s="1"/>
      <c r="G244" s="53" t="str">
        <f t="shared" si="12"/>
        <v/>
      </c>
      <c r="H244" s="1"/>
      <c r="I244" s="53" t="str">
        <f t="shared" si="13"/>
        <v/>
      </c>
      <c r="J244" s="1"/>
      <c r="K244" s="1"/>
      <c r="L244" s="54" t="str">
        <f t="shared" si="14"/>
        <v>-</v>
      </c>
      <c r="M244" s="55" t="str">
        <f t="shared" si="15"/>
        <v>,,,,,,,,,</v>
      </c>
      <c r="N244" s="33"/>
    </row>
    <row r="245" spans="1:14" x14ac:dyDescent="0.3">
      <c r="A245" s="51"/>
      <c r="B245" s="52" t="str">
        <f>IF('Pooling Calculator'!B251&gt;0,'Pooling Calculator'!B251,"")</f>
        <v/>
      </c>
      <c r="C245" s="1"/>
      <c r="D245" s="1"/>
      <c r="E245" s="1"/>
      <c r="F245" s="1"/>
      <c r="G245" s="53" t="str">
        <f t="shared" si="12"/>
        <v/>
      </c>
      <c r="H245" s="1"/>
      <c r="I245" s="53" t="str">
        <f t="shared" si="13"/>
        <v/>
      </c>
      <c r="J245" s="1"/>
      <c r="K245" s="1"/>
      <c r="L245" s="54" t="str">
        <f t="shared" si="14"/>
        <v>-</v>
      </c>
      <c r="M245" s="55" t="str">
        <f t="shared" si="15"/>
        <v>,,,,,,,,,</v>
      </c>
      <c r="N245" s="33"/>
    </row>
    <row r="246" spans="1:14" x14ac:dyDescent="0.3">
      <c r="A246" s="51"/>
      <c r="B246" s="52" t="str">
        <f>IF('Pooling Calculator'!B252&gt;0,'Pooling Calculator'!B252,"")</f>
        <v/>
      </c>
      <c r="C246" s="1"/>
      <c r="D246" s="1"/>
      <c r="E246" s="1"/>
      <c r="F246" s="1"/>
      <c r="G246" s="53" t="str">
        <f t="shared" si="12"/>
        <v/>
      </c>
      <c r="H246" s="1"/>
      <c r="I246" s="53" t="str">
        <f t="shared" si="13"/>
        <v/>
      </c>
      <c r="J246" s="1"/>
      <c r="K246" s="1"/>
      <c r="L246" s="54" t="str">
        <f t="shared" si="14"/>
        <v>-</v>
      </c>
      <c r="M246" s="55" t="str">
        <f t="shared" si="15"/>
        <v>,,,,,,,,,</v>
      </c>
      <c r="N246" s="33"/>
    </row>
    <row r="247" spans="1:14" x14ac:dyDescent="0.3">
      <c r="A247" s="51"/>
      <c r="B247" s="52" t="str">
        <f>IF('Pooling Calculator'!B253&gt;0,'Pooling Calculator'!B253,"")</f>
        <v/>
      </c>
      <c r="C247" s="1"/>
      <c r="D247" s="1"/>
      <c r="E247" s="1"/>
      <c r="F247" s="1"/>
      <c r="G247" s="53" t="str">
        <f t="shared" si="12"/>
        <v/>
      </c>
      <c r="H247" s="1"/>
      <c r="I247" s="53" t="str">
        <f t="shared" si="13"/>
        <v/>
      </c>
      <c r="J247" s="1"/>
      <c r="K247" s="1"/>
      <c r="L247" s="54" t="str">
        <f t="shared" si="14"/>
        <v>-</v>
      </c>
      <c r="M247" s="55" t="str">
        <f t="shared" si="15"/>
        <v>,,,,,,,,,</v>
      </c>
      <c r="N247" s="33"/>
    </row>
    <row r="248" spans="1:14" x14ac:dyDescent="0.3">
      <c r="A248" s="51"/>
      <c r="B248" s="52" t="str">
        <f>IF('Pooling Calculator'!B254&gt;0,'Pooling Calculator'!B254,"")</f>
        <v/>
      </c>
      <c r="C248" s="1"/>
      <c r="D248" s="1"/>
      <c r="E248" s="1"/>
      <c r="F248" s="1"/>
      <c r="G248" s="53" t="str">
        <f t="shared" si="12"/>
        <v/>
      </c>
      <c r="H248" s="1"/>
      <c r="I248" s="53" t="str">
        <f t="shared" si="13"/>
        <v/>
      </c>
      <c r="J248" s="1"/>
      <c r="K248" s="1"/>
      <c r="L248" s="54" t="str">
        <f t="shared" si="14"/>
        <v>-</v>
      </c>
      <c r="M248" s="55" t="str">
        <f t="shared" si="15"/>
        <v>,,,,,,,,,</v>
      </c>
      <c r="N248" s="33"/>
    </row>
    <row r="249" spans="1:14" x14ac:dyDescent="0.3">
      <c r="A249" s="51"/>
      <c r="B249" s="52" t="str">
        <f>IF('Pooling Calculator'!B255&gt;0,'Pooling Calculator'!B255,"")</f>
        <v/>
      </c>
      <c r="C249" s="1"/>
      <c r="D249" s="1"/>
      <c r="E249" s="1"/>
      <c r="F249" s="1"/>
      <c r="G249" s="53" t="str">
        <f t="shared" si="12"/>
        <v/>
      </c>
      <c r="H249" s="1"/>
      <c r="I249" s="53" t="str">
        <f t="shared" si="13"/>
        <v/>
      </c>
      <c r="J249" s="1"/>
      <c r="K249" s="1"/>
      <c r="L249" s="54" t="str">
        <f t="shared" si="14"/>
        <v>-</v>
      </c>
      <c r="M249" s="55" t="str">
        <f t="shared" si="15"/>
        <v>,,,,,,,,,</v>
      </c>
      <c r="N249" s="33"/>
    </row>
    <row r="250" spans="1:14" x14ac:dyDescent="0.3">
      <c r="A250" s="51"/>
      <c r="B250" s="52" t="str">
        <f>IF('Pooling Calculator'!B256&gt;0,'Pooling Calculator'!B256,"")</f>
        <v/>
      </c>
      <c r="C250" s="1"/>
      <c r="D250" s="1"/>
      <c r="E250" s="1"/>
      <c r="F250" s="1"/>
      <c r="G250" s="53" t="str">
        <f t="shared" si="12"/>
        <v/>
      </c>
      <c r="H250" s="1"/>
      <c r="I250" s="53" t="str">
        <f t="shared" si="13"/>
        <v/>
      </c>
      <c r="J250" s="1"/>
      <c r="K250" s="1"/>
      <c r="L250" s="54" t="str">
        <f t="shared" si="14"/>
        <v>-</v>
      </c>
      <c r="M250" s="55" t="str">
        <f t="shared" si="15"/>
        <v>,,,,,,,,,</v>
      </c>
      <c r="N250" s="33"/>
    </row>
    <row r="251" spans="1:14" x14ac:dyDescent="0.3">
      <c r="A251" s="51"/>
      <c r="B251" s="52" t="str">
        <f>IF('Pooling Calculator'!B257&gt;0,'Pooling Calculator'!B257,"")</f>
        <v/>
      </c>
      <c r="C251" s="1"/>
      <c r="D251" s="1"/>
      <c r="E251" s="1"/>
      <c r="F251" s="1"/>
      <c r="G251" s="53" t="str">
        <f t="shared" si="12"/>
        <v/>
      </c>
      <c r="H251" s="1"/>
      <c r="I251" s="53" t="str">
        <f t="shared" si="13"/>
        <v/>
      </c>
      <c r="J251" s="1"/>
      <c r="K251" s="1"/>
      <c r="L251" s="54" t="str">
        <f t="shared" si="14"/>
        <v>-</v>
      </c>
      <c r="M251" s="55" t="str">
        <f t="shared" si="15"/>
        <v>,,,,,,,,,</v>
      </c>
      <c r="N251" s="33"/>
    </row>
    <row r="252" spans="1:14" x14ac:dyDescent="0.3">
      <c r="A252" s="51"/>
      <c r="B252" s="52" t="str">
        <f>IF('Pooling Calculator'!B258&gt;0,'Pooling Calculator'!B258,"")</f>
        <v/>
      </c>
      <c r="C252" s="1"/>
      <c r="D252" s="1"/>
      <c r="E252" s="1"/>
      <c r="F252" s="1"/>
      <c r="G252" s="53" t="str">
        <f t="shared" si="12"/>
        <v/>
      </c>
      <c r="H252" s="1"/>
      <c r="I252" s="53" t="str">
        <f t="shared" si="13"/>
        <v/>
      </c>
      <c r="J252" s="1"/>
      <c r="K252" s="1"/>
      <c r="L252" s="54" t="str">
        <f t="shared" si="14"/>
        <v>-</v>
      </c>
      <c r="M252" s="55" t="str">
        <f t="shared" si="15"/>
        <v>,,,,,,,,,</v>
      </c>
      <c r="N252" s="33"/>
    </row>
    <row r="253" spans="1:14" x14ac:dyDescent="0.3">
      <c r="A253" s="51"/>
      <c r="B253" s="52" t="str">
        <f>IF('Pooling Calculator'!B259&gt;0,'Pooling Calculator'!B259,"")</f>
        <v/>
      </c>
      <c r="C253" s="1"/>
      <c r="D253" s="1"/>
      <c r="E253" s="1"/>
      <c r="F253" s="1"/>
      <c r="G253" s="53" t="str">
        <f t="shared" si="12"/>
        <v/>
      </c>
      <c r="H253" s="1"/>
      <c r="I253" s="53" t="str">
        <f t="shared" si="13"/>
        <v/>
      </c>
      <c r="J253" s="1"/>
      <c r="K253" s="1"/>
      <c r="L253" s="54" t="str">
        <f t="shared" si="14"/>
        <v>-</v>
      </c>
      <c r="M253" s="55" t="str">
        <f t="shared" si="15"/>
        <v>,,,,,,,,,</v>
      </c>
      <c r="N253" s="33"/>
    </row>
    <row r="254" spans="1:14" x14ac:dyDescent="0.3">
      <c r="A254" s="51"/>
      <c r="B254" s="52" t="str">
        <f>IF('Pooling Calculator'!B260&gt;0,'Pooling Calculator'!B260,"")</f>
        <v/>
      </c>
      <c r="C254" s="1"/>
      <c r="D254" s="1"/>
      <c r="E254" s="1"/>
      <c r="F254" s="1"/>
      <c r="G254" s="53" t="str">
        <f t="shared" si="12"/>
        <v/>
      </c>
      <c r="H254" s="1"/>
      <c r="I254" s="53" t="str">
        <f t="shared" si="13"/>
        <v/>
      </c>
      <c r="J254" s="1"/>
      <c r="K254" s="1"/>
      <c r="L254" s="54" t="str">
        <f t="shared" si="14"/>
        <v>-</v>
      </c>
      <c r="M254" s="55" t="str">
        <f t="shared" si="15"/>
        <v>,,,,,,,,,</v>
      </c>
      <c r="N254" s="33"/>
    </row>
    <row r="255" spans="1:14" x14ac:dyDescent="0.3">
      <c r="A255" s="51"/>
      <c r="B255" s="52" t="str">
        <f>IF('Pooling Calculator'!B261&gt;0,'Pooling Calculator'!B261,"")</f>
        <v/>
      </c>
      <c r="C255" s="1"/>
      <c r="D255" s="1"/>
      <c r="E255" s="1"/>
      <c r="F255" s="1"/>
      <c r="G255" s="53" t="str">
        <f t="shared" si="12"/>
        <v/>
      </c>
      <c r="H255" s="1"/>
      <c r="I255" s="53" t="str">
        <f t="shared" si="13"/>
        <v/>
      </c>
      <c r="J255" s="1"/>
      <c r="K255" s="1"/>
      <c r="L255" s="54" t="str">
        <f t="shared" si="14"/>
        <v>-</v>
      </c>
      <c r="M255" s="55" t="str">
        <f t="shared" si="15"/>
        <v>,,,,,,,,,</v>
      </c>
      <c r="N255" s="33"/>
    </row>
    <row r="256" spans="1:14" x14ac:dyDescent="0.3">
      <c r="A256" s="51"/>
      <c r="B256" s="52" t="str">
        <f>IF('Pooling Calculator'!B262&gt;0,'Pooling Calculator'!B262,"")</f>
        <v/>
      </c>
      <c r="C256" s="1"/>
      <c r="D256" s="1"/>
      <c r="E256" s="1"/>
      <c r="F256" s="1"/>
      <c r="G256" s="53" t="str">
        <f t="shared" si="12"/>
        <v/>
      </c>
      <c r="H256" s="1"/>
      <c r="I256" s="53" t="str">
        <f t="shared" si="13"/>
        <v/>
      </c>
      <c r="J256" s="1"/>
      <c r="K256" s="1"/>
      <c r="L256" s="54" t="str">
        <f t="shared" si="14"/>
        <v>-</v>
      </c>
      <c r="M256" s="55" t="str">
        <f t="shared" si="15"/>
        <v>,,,,,,,,,</v>
      </c>
      <c r="N256" s="33"/>
    </row>
    <row r="257" spans="1:14" x14ac:dyDescent="0.3">
      <c r="A257" s="51"/>
      <c r="B257" s="52" t="str">
        <f>IF('Pooling Calculator'!B263&gt;0,'Pooling Calculator'!B263,"")</f>
        <v/>
      </c>
      <c r="C257" s="1"/>
      <c r="D257" s="1"/>
      <c r="E257" s="1"/>
      <c r="F257" s="1"/>
      <c r="G257" s="53" t="str">
        <f t="shared" si="12"/>
        <v/>
      </c>
      <c r="H257" s="1"/>
      <c r="I257" s="53" t="str">
        <f t="shared" si="13"/>
        <v/>
      </c>
      <c r="J257" s="1"/>
      <c r="K257" s="1"/>
      <c r="L257" s="54" t="str">
        <f t="shared" si="14"/>
        <v>-</v>
      </c>
      <c r="M257" s="55" t="str">
        <f t="shared" si="15"/>
        <v>,,,,,,,,,</v>
      </c>
      <c r="N257" s="33"/>
    </row>
    <row r="258" spans="1:14" x14ac:dyDescent="0.3">
      <c r="A258" s="51"/>
      <c r="B258" s="52" t="str">
        <f>IF('Pooling Calculator'!B264&gt;0,'Pooling Calculator'!B264,"")</f>
        <v/>
      </c>
      <c r="C258" s="1"/>
      <c r="D258" s="1"/>
      <c r="E258" s="1"/>
      <c r="F258" s="1"/>
      <c r="G258" s="53" t="str">
        <f t="shared" si="12"/>
        <v/>
      </c>
      <c r="H258" s="1"/>
      <c r="I258" s="53" t="str">
        <f t="shared" si="13"/>
        <v/>
      </c>
      <c r="J258" s="1"/>
      <c r="K258" s="1"/>
      <c r="L258" s="54" t="str">
        <f t="shared" si="14"/>
        <v>-</v>
      </c>
      <c r="M258" s="55" t="str">
        <f t="shared" si="15"/>
        <v>,,,,,,,,,</v>
      </c>
      <c r="N258" s="33"/>
    </row>
    <row r="259" spans="1:14" x14ac:dyDescent="0.3">
      <c r="A259" s="51"/>
      <c r="B259" s="52" t="str">
        <f>IF('Pooling Calculator'!B265&gt;0,'Pooling Calculator'!B265,"")</f>
        <v/>
      </c>
      <c r="C259" s="1"/>
      <c r="D259" s="1"/>
      <c r="E259" s="1"/>
      <c r="F259" s="1"/>
      <c r="G259" s="53" t="str">
        <f t="shared" si="12"/>
        <v/>
      </c>
      <c r="H259" s="1"/>
      <c r="I259" s="53" t="str">
        <f t="shared" si="13"/>
        <v/>
      </c>
      <c r="J259" s="1"/>
      <c r="K259" s="1"/>
      <c r="L259" s="54" t="str">
        <f t="shared" si="14"/>
        <v>-</v>
      </c>
      <c r="M259" s="55" t="str">
        <f t="shared" si="15"/>
        <v>,,,,,,,,,</v>
      </c>
      <c r="N259" s="33"/>
    </row>
    <row r="260" spans="1:14" x14ac:dyDescent="0.3">
      <c r="A260" s="51"/>
      <c r="B260" s="52" t="str">
        <f>IF('Pooling Calculator'!B266&gt;0,'Pooling Calculator'!B266,"")</f>
        <v/>
      </c>
      <c r="C260" s="1"/>
      <c r="D260" s="1"/>
      <c r="E260" s="1"/>
      <c r="F260" s="1"/>
      <c r="G260" s="53" t="str">
        <f t="shared" si="12"/>
        <v/>
      </c>
      <c r="H260" s="1"/>
      <c r="I260" s="53" t="str">
        <f t="shared" si="13"/>
        <v/>
      </c>
      <c r="J260" s="1"/>
      <c r="K260" s="1"/>
      <c r="L260" s="54" t="str">
        <f t="shared" si="14"/>
        <v>-</v>
      </c>
      <c r="M260" s="55" t="str">
        <f t="shared" si="15"/>
        <v>,,,,,,,,,</v>
      </c>
      <c r="N260" s="33"/>
    </row>
    <row r="261" spans="1:14" x14ac:dyDescent="0.3">
      <c r="A261" s="51"/>
      <c r="B261" s="52" t="str">
        <f>IF('Pooling Calculator'!B267&gt;0,'Pooling Calculator'!B267,"")</f>
        <v/>
      </c>
      <c r="C261" s="1"/>
      <c r="D261" s="1"/>
      <c r="E261" s="1"/>
      <c r="F261" s="1"/>
      <c r="G261" s="53" t="str">
        <f t="shared" si="12"/>
        <v/>
      </c>
      <c r="H261" s="1"/>
      <c r="I261" s="53" t="str">
        <f t="shared" si="13"/>
        <v/>
      </c>
      <c r="J261" s="1"/>
      <c r="K261" s="1"/>
      <c r="L261" s="54" t="str">
        <f t="shared" si="14"/>
        <v>-</v>
      </c>
      <c r="M261" s="55" t="str">
        <f t="shared" si="15"/>
        <v>,,,,,,,,,</v>
      </c>
      <c r="N261" s="33"/>
    </row>
    <row r="262" spans="1:14" x14ac:dyDescent="0.3">
      <c r="A262" s="51"/>
      <c r="B262" s="52" t="str">
        <f>IF('Pooling Calculator'!B268&gt;0,'Pooling Calculator'!B268,"")</f>
        <v/>
      </c>
      <c r="C262" s="1"/>
      <c r="D262" s="1"/>
      <c r="E262" s="1"/>
      <c r="F262" s="1"/>
      <c r="G262" s="53" t="str">
        <f t="shared" si="12"/>
        <v/>
      </c>
      <c r="H262" s="1"/>
      <c r="I262" s="53" t="str">
        <f t="shared" si="13"/>
        <v/>
      </c>
      <c r="J262" s="1"/>
      <c r="K262" s="1"/>
      <c r="L262" s="54" t="str">
        <f t="shared" si="14"/>
        <v>-</v>
      </c>
      <c r="M262" s="55" t="str">
        <f t="shared" si="15"/>
        <v>,,,,,,,,,</v>
      </c>
      <c r="N262" s="33"/>
    </row>
    <row r="263" spans="1:14" x14ac:dyDescent="0.3">
      <c r="A263" s="51"/>
      <c r="B263" s="52" t="str">
        <f>IF('Pooling Calculator'!B269&gt;0,'Pooling Calculator'!B269,"")</f>
        <v/>
      </c>
      <c r="C263" s="1"/>
      <c r="D263" s="1"/>
      <c r="E263" s="1"/>
      <c r="F263" s="1"/>
      <c r="G263" s="53" t="str">
        <f t="shared" si="12"/>
        <v/>
      </c>
      <c r="H263" s="1"/>
      <c r="I263" s="53" t="str">
        <f t="shared" si="13"/>
        <v/>
      </c>
      <c r="J263" s="1"/>
      <c r="K263" s="1"/>
      <c r="L263" s="54" t="str">
        <f t="shared" si="14"/>
        <v>-</v>
      </c>
      <c r="M263" s="55" t="str">
        <f t="shared" si="15"/>
        <v>,,,,,,,,,</v>
      </c>
      <c r="N263" s="33"/>
    </row>
    <row r="264" spans="1:14" x14ac:dyDescent="0.3">
      <c r="A264" s="51"/>
      <c r="B264" s="52" t="str">
        <f>IF('Pooling Calculator'!B270&gt;0,'Pooling Calculator'!B270,"")</f>
        <v/>
      </c>
      <c r="C264" s="1"/>
      <c r="D264" s="1"/>
      <c r="E264" s="1"/>
      <c r="F264" s="1"/>
      <c r="G264" s="53" t="str">
        <f t="shared" si="12"/>
        <v/>
      </c>
      <c r="H264" s="1"/>
      <c r="I264" s="53" t="str">
        <f t="shared" si="13"/>
        <v/>
      </c>
      <c r="J264" s="1"/>
      <c r="K264" s="1"/>
      <c r="L264" s="54" t="str">
        <f t="shared" si="14"/>
        <v>-</v>
      </c>
      <c r="M264" s="55" t="str">
        <f t="shared" si="15"/>
        <v>,,,,,,,,,</v>
      </c>
      <c r="N264" s="33"/>
    </row>
    <row r="265" spans="1:14" x14ac:dyDescent="0.3">
      <c r="A265" s="51"/>
      <c r="B265" s="52" t="str">
        <f>IF('Pooling Calculator'!B271&gt;0,'Pooling Calculator'!B271,"")</f>
        <v/>
      </c>
      <c r="C265" s="1"/>
      <c r="D265" s="1"/>
      <c r="E265" s="1"/>
      <c r="F265" s="1"/>
      <c r="G265" s="53" t="str">
        <f t="shared" si="12"/>
        <v/>
      </c>
      <c r="H265" s="1"/>
      <c r="I265" s="53" t="str">
        <f t="shared" si="13"/>
        <v/>
      </c>
      <c r="J265" s="1"/>
      <c r="K265" s="1"/>
      <c r="L265" s="54" t="str">
        <f t="shared" si="14"/>
        <v>-</v>
      </c>
      <c r="M265" s="55" t="str">
        <f t="shared" si="15"/>
        <v>,,,,,,,,,</v>
      </c>
      <c r="N265" s="33"/>
    </row>
    <row r="266" spans="1:14" x14ac:dyDescent="0.3">
      <c r="A266" s="51"/>
      <c r="B266" s="52" t="str">
        <f>IF('Pooling Calculator'!B272&gt;0,'Pooling Calculator'!B272,"")</f>
        <v/>
      </c>
      <c r="C266" s="1"/>
      <c r="D266" s="1"/>
      <c r="E266" s="1"/>
      <c r="F266" s="1"/>
      <c r="G266" s="53" t="str">
        <f t="shared" si="12"/>
        <v/>
      </c>
      <c r="H266" s="1"/>
      <c r="I266" s="53" t="str">
        <f t="shared" si="13"/>
        <v/>
      </c>
      <c r="J266" s="1"/>
      <c r="K266" s="1"/>
      <c r="L266" s="54" t="str">
        <f t="shared" si="14"/>
        <v>-</v>
      </c>
      <c r="M266" s="55" t="str">
        <f t="shared" si="15"/>
        <v>,,,,,,,,,</v>
      </c>
      <c r="N266" s="33"/>
    </row>
    <row r="267" spans="1:14" x14ac:dyDescent="0.3">
      <c r="A267" s="51"/>
      <c r="B267" s="52" t="str">
        <f>IF('Pooling Calculator'!B273&gt;0,'Pooling Calculator'!B273,"")</f>
        <v/>
      </c>
      <c r="C267" s="1"/>
      <c r="D267" s="1"/>
      <c r="E267" s="1"/>
      <c r="F267" s="1"/>
      <c r="G267" s="53" t="str">
        <f t="shared" ref="G267:G330" si="16">IF(F267&gt;0,VLOOKUP(F267,$R$11:$S$34,2,FALSE),"")</f>
        <v/>
      </c>
      <c r="H267" s="1"/>
      <c r="I267" s="53" t="str">
        <f t="shared" ref="I267:I330" si="17">IF(H267&gt;0,VLOOKUP(H267,$P$11:$Q$34,2,FALSE),"")</f>
        <v/>
      </c>
      <c r="J267" s="1"/>
      <c r="K267" s="1"/>
      <c r="L267" s="54" t="str">
        <f t="shared" ref="L267:L303" si="18">F267&amp;"-"&amp;H267</f>
        <v>-</v>
      </c>
      <c r="M267" s="55" t="str">
        <f t="shared" ref="M267:M303" si="19">CONCATENATE(B267,",",C267,",",D267,",",E267,",",F267,",",G267,",",H267,",",I267,",",J267,",",K267)</f>
        <v>,,,,,,,,,</v>
      </c>
      <c r="N267" s="33"/>
    </row>
    <row r="268" spans="1:14" x14ac:dyDescent="0.3">
      <c r="A268" s="51"/>
      <c r="B268" s="52" t="str">
        <f>IF('Pooling Calculator'!B274&gt;0,'Pooling Calculator'!B274,"")</f>
        <v/>
      </c>
      <c r="C268" s="1"/>
      <c r="D268" s="1"/>
      <c r="E268" s="1"/>
      <c r="F268" s="1"/>
      <c r="G268" s="53" t="str">
        <f t="shared" si="16"/>
        <v/>
      </c>
      <c r="H268" s="1"/>
      <c r="I268" s="53" t="str">
        <f t="shared" si="17"/>
        <v/>
      </c>
      <c r="J268" s="1"/>
      <c r="K268" s="1"/>
      <c r="L268" s="54" t="str">
        <f t="shared" si="18"/>
        <v>-</v>
      </c>
      <c r="M268" s="55" t="str">
        <f t="shared" si="19"/>
        <v>,,,,,,,,,</v>
      </c>
      <c r="N268" s="33"/>
    </row>
    <row r="269" spans="1:14" x14ac:dyDescent="0.3">
      <c r="A269" s="51"/>
      <c r="B269" s="52" t="str">
        <f>IF('Pooling Calculator'!B275&gt;0,'Pooling Calculator'!B275,"")</f>
        <v/>
      </c>
      <c r="C269" s="1"/>
      <c r="D269" s="1"/>
      <c r="E269" s="1"/>
      <c r="F269" s="1"/>
      <c r="G269" s="53" t="str">
        <f t="shared" si="16"/>
        <v/>
      </c>
      <c r="H269" s="1"/>
      <c r="I269" s="53" t="str">
        <f t="shared" si="17"/>
        <v/>
      </c>
      <c r="J269" s="1"/>
      <c r="K269" s="1"/>
      <c r="L269" s="54" t="str">
        <f t="shared" si="18"/>
        <v>-</v>
      </c>
      <c r="M269" s="55" t="str">
        <f t="shared" si="19"/>
        <v>,,,,,,,,,</v>
      </c>
      <c r="N269" s="33"/>
    </row>
    <row r="270" spans="1:14" x14ac:dyDescent="0.3">
      <c r="A270" s="51"/>
      <c r="B270" s="52" t="str">
        <f>IF('Pooling Calculator'!B276&gt;0,'Pooling Calculator'!B276,"")</f>
        <v/>
      </c>
      <c r="C270" s="1"/>
      <c r="D270" s="1"/>
      <c r="E270" s="1"/>
      <c r="F270" s="1"/>
      <c r="G270" s="53" t="str">
        <f t="shared" si="16"/>
        <v/>
      </c>
      <c r="H270" s="1"/>
      <c r="I270" s="53" t="str">
        <f t="shared" si="17"/>
        <v/>
      </c>
      <c r="J270" s="1"/>
      <c r="K270" s="1"/>
      <c r="L270" s="54" t="str">
        <f t="shared" si="18"/>
        <v>-</v>
      </c>
      <c r="M270" s="55" t="str">
        <f t="shared" si="19"/>
        <v>,,,,,,,,,</v>
      </c>
      <c r="N270" s="33"/>
    </row>
    <row r="271" spans="1:14" x14ac:dyDescent="0.3">
      <c r="A271" s="51"/>
      <c r="B271" s="52" t="str">
        <f>IF('Pooling Calculator'!B277&gt;0,'Pooling Calculator'!B277,"")</f>
        <v/>
      </c>
      <c r="C271" s="1"/>
      <c r="D271" s="1"/>
      <c r="E271" s="1"/>
      <c r="F271" s="1"/>
      <c r="G271" s="53" t="str">
        <f t="shared" si="16"/>
        <v/>
      </c>
      <c r="H271" s="1"/>
      <c r="I271" s="53" t="str">
        <f t="shared" si="17"/>
        <v/>
      </c>
      <c r="J271" s="1"/>
      <c r="K271" s="1"/>
      <c r="L271" s="54" t="str">
        <f t="shared" si="18"/>
        <v>-</v>
      </c>
      <c r="M271" s="55" t="str">
        <f t="shared" si="19"/>
        <v>,,,,,,,,,</v>
      </c>
      <c r="N271" s="33"/>
    </row>
    <row r="272" spans="1:14" x14ac:dyDescent="0.3">
      <c r="A272" s="51"/>
      <c r="B272" s="52" t="str">
        <f>IF('Pooling Calculator'!B278&gt;0,'Pooling Calculator'!B278,"")</f>
        <v/>
      </c>
      <c r="C272" s="1"/>
      <c r="D272" s="1"/>
      <c r="E272" s="1"/>
      <c r="F272" s="1"/>
      <c r="G272" s="53" t="str">
        <f t="shared" si="16"/>
        <v/>
      </c>
      <c r="H272" s="1"/>
      <c r="I272" s="53" t="str">
        <f t="shared" si="17"/>
        <v/>
      </c>
      <c r="J272" s="1"/>
      <c r="K272" s="1"/>
      <c r="L272" s="54" t="str">
        <f t="shared" si="18"/>
        <v>-</v>
      </c>
      <c r="M272" s="55" t="str">
        <f t="shared" si="19"/>
        <v>,,,,,,,,,</v>
      </c>
      <c r="N272" s="33"/>
    </row>
    <row r="273" spans="1:14" x14ac:dyDescent="0.3">
      <c r="A273" s="51"/>
      <c r="B273" s="52" t="str">
        <f>IF('Pooling Calculator'!B279&gt;0,'Pooling Calculator'!B279,"")</f>
        <v/>
      </c>
      <c r="C273" s="1"/>
      <c r="D273" s="1"/>
      <c r="E273" s="1"/>
      <c r="F273" s="1"/>
      <c r="G273" s="53" t="str">
        <f t="shared" si="16"/>
        <v/>
      </c>
      <c r="H273" s="1"/>
      <c r="I273" s="53" t="str">
        <f t="shared" si="17"/>
        <v/>
      </c>
      <c r="J273" s="1"/>
      <c r="K273" s="1"/>
      <c r="L273" s="54" t="str">
        <f t="shared" si="18"/>
        <v>-</v>
      </c>
      <c r="M273" s="55" t="str">
        <f t="shared" si="19"/>
        <v>,,,,,,,,,</v>
      </c>
      <c r="N273" s="33"/>
    </row>
    <row r="274" spans="1:14" x14ac:dyDescent="0.3">
      <c r="A274" s="51"/>
      <c r="B274" s="52" t="str">
        <f>IF('Pooling Calculator'!B280&gt;0,'Pooling Calculator'!B280,"")</f>
        <v/>
      </c>
      <c r="C274" s="1"/>
      <c r="D274" s="1"/>
      <c r="E274" s="1"/>
      <c r="F274" s="1"/>
      <c r="G274" s="53" t="str">
        <f t="shared" si="16"/>
        <v/>
      </c>
      <c r="H274" s="1"/>
      <c r="I274" s="53" t="str">
        <f t="shared" si="17"/>
        <v/>
      </c>
      <c r="J274" s="1"/>
      <c r="K274" s="1"/>
      <c r="L274" s="54" t="str">
        <f t="shared" si="18"/>
        <v>-</v>
      </c>
      <c r="M274" s="55" t="str">
        <f t="shared" si="19"/>
        <v>,,,,,,,,,</v>
      </c>
      <c r="N274" s="33"/>
    </row>
    <row r="275" spans="1:14" x14ac:dyDescent="0.3">
      <c r="A275" s="51"/>
      <c r="B275" s="52" t="str">
        <f>IF('Pooling Calculator'!B281&gt;0,'Pooling Calculator'!B281,"")</f>
        <v/>
      </c>
      <c r="C275" s="1"/>
      <c r="D275" s="1"/>
      <c r="E275" s="1"/>
      <c r="F275" s="1"/>
      <c r="G275" s="53" t="str">
        <f t="shared" si="16"/>
        <v/>
      </c>
      <c r="H275" s="1"/>
      <c r="I275" s="53" t="str">
        <f t="shared" si="17"/>
        <v/>
      </c>
      <c r="J275" s="1"/>
      <c r="K275" s="1"/>
      <c r="L275" s="54" t="str">
        <f t="shared" si="18"/>
        <v>-</v>
      </c>
      <c r="M275" s="55" t="str">
        <f t="shared" si="19"/>
        <v>,,,,,,,,,</v>
      </c>
      <c r="N275" s="33"/>
    </row>
    <row r="276" spans="1:14" x14ac:dyDescent="0.3">
      <c r="A276" s="51"/>
      <c r="B276" s="52" t="str">
        <f>IF('Pooling Calculator'!B282&gt;0,'Pooling Calculator'!B282,"")</f>
        <v/>
      </c>
      <c r="C276" s="1"/>
      <c r="D276" s="1"/>
      <c r="E276" s="1"/>
      <c r="F276" s="1"/>
      <c r="G276" s="53" t="str">
        <f t="shared" si="16"/>
        <v/>
      </c>
      <c r="H276" s="1"/>
      <c r="I276" s="53" t="str">
        <f t="shared" si="17"/>
        <v/>
      </c>
      <c r="J276" s="1"/>
      <c r="K276" s="1"/>
      <c r="L276" s="54" t="str">
        <f t="shared" si="18"/>
        <v>-</v>
      </c>
      <c r="M276" s="55" t="str">
        <f t="shared" si="19"/>
        <v>,,,,,,,,,</v>
      </c>
      <c r="N276" s="33"/>
    </row>
    <row r="277" spans="1:14" x14ac:dyDescent="0.3">
      <c r="A277" s="51"/>
      <c r="B277" s="52" t="str">
        <f>IF('Pooling Calculator'!B283&gt;0,'Pooling Calculator'!B283,"")</f>
        <v/>
      </c>
      <c r="C277" s="1"/>
      <c r="D277" s="1"/>
      <c r="E277" s="1"/>
      <c r="F277" s="1"/>
      <c r="G277" s="53" t="str">
        <f t="shared" si="16"/>
        <v/>
      </c>
      <c r="H277" s="1"/>
      <c r="I277" s="53" t="str">
        <f t="shared" si="17"/>
        <v/>
      </c>
      <c r="J277" s="1"/>
      <c r="K277" s="1"/>
      <c r="L277" s="54" t="str">
        <f t="shared" si="18"/>
        <v>-</v>
      </c>
      <c r="M277" s="55" t="str">
        <f t="shared" si="19"/>
        <v>,,,,,,,,,</v>
      </c>
      <c r="N277" s="33"/>
    </row>
    <row r="278" spans="1:14" x14ac:dyDescent="0.3">
      <c r="A278" s="51"/>
      <c r="B278" s="52" t="str">
        <f>IF('Pooling Calculator'!B284&gt;0,'Pooling Calculator'!B284,"")</f>
        <v/>
      </c>
      <c r="C278" s="1"/>
      <c r="D278" s="1"/>
      <c r="E278" s="1"/>
      <c r="F278" s="1"/>
      <c r="G278" s="53" t="str">
        <f t="shared" si="16"/>
        <v/>
      </c>
      <c r="H278" s="1"/>
      <c r="I278" s="53" t="str">
        <f t="shared" si="17"/>
        <v/>
      </c>
      <c r="J278" s="1"/>
      <c r="K278" s="1"/>
      <c r="L278" s="54" t="str">
        <f t="shared" si="18"/>
        <v>-</v>
      </c>
      <c r="M278" s="55" t="str">
        <f t="shared" si="19"/>
        <v>,,,,,,,,,</v>
      </c>
      <c r="N278" s="33"/>
    </row>
    <row r="279" spans="1:14" x14ac:dyDescent="0.3">
      <c r="A279" s="51"/>
      <c r="B279" s="52" t="str">
        <f>IF('Pooling Calculator'!B285&gt;0,'Pooling Calculator'!B285,"")</f>
        <v/>
      </c>
      <c r="C279" s="1"/>
      <c r="D279" s="1"/>
      <c r="E279" s="1"/>
      <c r="F279" s="1"/>
      <c r="G279" s="53" t="str">
        <f t="shared" si="16"/>
        <v/>
      </c>
      <c r="H279" s="1"/>
      <c r="I279" s="53" t="str">
        <f t="shared" si="17"/>
        <v/>
      </c>
      <c r="J279" s="1"/>
      <c r="K279" s="1"/>
      <c r="L279" s="54" t="str">
        <f t="shared" si="18"/>
        <v>-</v>
      </c>
      <c r="M279" s="55" t="str">
        <f t="shared" si="19"/>
        <v>,,,,,,,,,</v>
      </c>
      <c r="N279" s="33"/>
    </row>
    <row r="280" spans="1:14" x14ac:dyDescent="0.3">
      <c r="A280" s="51"/>
      <c r="B280" s="52" t="str">
        <f>IF('Pooling Calculator'!B286&gt;0,'Pooling Calculator'!B286,"")</f>
        <v/>
      </c>
      <c r="C280" s="1"/>
      <c r="D280" s="1"/>
      <c r="E280" s="1"/>
      <c r="F280" s="1"/>
      <c r="G280" s="53" t="str">
        <f t="shared" si="16"/>
        <v/>
      </c>
      <c r="H280" s="1"/>
      <c r="I280" s="53" t="str">
        <f t="shared" si="17"/>
        <v/>
      </c>
      <c r="J280" s="1"/>
      <c r="K280" s="1"/>
      <c r="L280" s="54" t="str">
        <f t="shared" si="18"/>
        <v>-</v>
      </c>
      <c r="M280" s="55" t="str">
        <f t="shared" si="19"/>
        <v>,,,,,,,,,</v>
      </c>
      <c r="N280" s="33"/>
    </row>
    <row r="281" spans="1:14" x14ac:dyDescent="0.3">
      <c r="A281" s="51"/>
      <c r="B281" s="52" t="str">
        <f>IF('Pooling Calculator'!B287&gt;0,'Pooling Calculator'!B287,"")</f>
        <v/>
      </c>
      <c r="C281" s="1"/>
      <c r="D281" s="1"/>
      <c r="E281" s="1"/>
      <c r="F281" s="1"/>
      <c r="G281" s="53" t="str">
        <f t="shared" si="16"/>
        <v/>
      </c>
      <c r="H281" s="1"/>
      <c r="I281" s="53" t="str">
        <f t="shared" si="17"/>
        <v/>
      </c>
      <c r="J281" s="1"/>
      <c r="K281" s="1"/>
      <c r="L281" s="54" t="str">
        <f t="shared" si="18"/>
        <v>-</v>
      </c>
      <c r="M281" s="55" t="str">
        <f t="shared" si="19"/>
        <v>,,,,,,,,,</v>
      </c>
      <c r="N281" s="33"/>
    </row>
    <row r="282" spans="1:14" x14ac:dyDescent="0.3">
      <c r="A282" s="51"/>
      <c r="B282" s="52" t="str">
        <f>IF('Pooling Calculator'!B288&gt;0,'Pooling Calculator'!B288,"")</f>
        <v/>
      </c>
      <c r="C282" s="1"/>
      <c r="D282" s="1"/>
      <c r="E282" s="1"/>
      <c r="F282" s="1"/>
      <c r="G282" s="53" t="str">
        <f t="shared" si="16"/>
        <v/>
      </c>
      <c r="H282" s="1"/>
      <c r="I282" s="53" t="str">
        <f t="shared" si="17"/>
        <v/>
      </c>
      <c r="J282" s="1"/>
      <c r="K282" s="1"/>
      <c r="L282" s="54" t="str">
        <f t="shared" si="18"/>
        <v>-</v>
      </c>
      <c r="M282" s="55" t="str">
        <f t="shared" si="19"/>
        <v>,,,,,,,,,</v>
      </c>
      <c r="N282" s="33"/>
    </row>
    <row r="283" spans="1:14" x14ac:dyDescent="0.3">
      <c r="A283" s="51"/>
      <c r="B283" s="52" t="str">
        <f>IF('Pooling Calculator'!B289&gt;0,'Pooling Calculator'!B289,"")</f>
        <v/>
      </c>
      <c r="C283" s="1"/>
      <c r="D283" s="1"/>
      <c r="E283" s="1"/>
      <c r="F283" s="1"/>
      <c r="G283" s="53" t="str">
        <f t="shared" si="16"/>
        <v/>
      </c>
      <c r="H283" s="1"/>
      <c r="I283" s="53" t="str">
        <f t="shared" si="17"/>
        <v/>
      </c>
      <c r="J283" s="1"/>
      <c r="K283" s="1"/>
      <c r="L283" s="54" t="str">
        <f t="shared" si="18"/>
        <v>-</v>
      </c>
      <c r="M283" s="55" t="str">
        <f t="shared" si="19"/>
        <v>,,,,,,,,,</v>
      </c>
      <c r="N283" s="33"/>
    </row>
    <row r="284" spans="1:14" x14ac:dyDescent="0.3">
      <c r="A284" s="51"/>
      <c r="B284" s="52" t="str">
        <f>IF('Pooling Calculator'!B290&gt;0,'Pooling Calculator'!B290,"")</f>
        <v/>
      </c>
      <c r="C284" s="1"/>
      <c r="D284" s="1"/>
      <c r="E284" s="1"/>
      <c r="F284" s="1"/>
      <c r="G284" s="53" t="str">
        <f t="shared" si="16"/>
        <v/>
      </c>
      <c r="H284" s="1"/>
      <c r="I284" s="53" t="str">
        <f t="shared" si="17"/>
        <v/>
      </c>
      <c r="J284" s="1"/>
      <c r="K284" s="1"/>
      <c r="L284" s="54" t="str">
        <f t="shared" si="18"/>
        <v>-</v>
      </c>
      <c r="M284" s="55" t="str">
        <f t="shared" si="19"/>
        <v>,,,,,,,,,</v>
      </c>
      <c r="N284" s="33"/>
    </row>
    <row r="285" spans="1:14" x14ac:dyDescent="0.3">
      <c r="A285" s="51"/>
      <c r="B285" s="52" t="str">
        <f>IF('Pooling Calculator'!B291&gt;0,'Pooling Calculator'!B291,"")</f>
        <v/>
      </c>
      <c r="C285" s="1"/>
      <c r="D285" s="1"/>
      <c r="E285" s="1"/>
      <c r="F285" s="1"/>
      <c r="G285" s="53" t="str">
        <f t="shared" si="16"/>
        <v/>
      </c>
      <c r="H285" s="1"/>
      <c r="I285" s="53" t="str">
        <f t="shared" si="17"/>
        <v/>
      </c>
      <c r="J285" s="1"/>
      <c r="K285" s="1"/>
      <c r="L285" s="54" t="str">
        <f t="shared" si="18"/>
        <v>-</v>
      </c>
      <c r="M285" s="55" t="str">
        <f t="shared" si="19"/>
        <v>,,,,,,,,,</v>
      </c>
      <c r="N285" s="33"/>
    </row>
    <row r="286" spans="1:14" x14ac:dyDescent="0.3">
      <c r="A286" s="51"/>
      <c r="B286" s="52" t="str">
        <f>IF('Pooling Calculator'!B292&gt;0,'Pooling Calculator'!B292,"")</f>
        <v/>
      </c>
      <c r="C286" s="1"/>
      <c r="D286" s="1"/>
      <c r="E286" s="1"/>
      <c r="F286" s="1"/>
      <c r="G286" s="53" t="str">
        <f t="shared" si="16"/>
        <v/>
      </c>
      <c r="H286" s="1"/>
      <c r="I286" s="53" t="str">
        <f t="shared" si="17"/>
        <v/>
      </c>
      <c r="J286" s="1"/>
      <c r="K286" s="1"/>
      <c r="L286" s="54" t="str">
        <f t="shared" si="18"/>
        <v>-</v>
      </c>
      <c r="M286" s="55" t="str">
        <f t="shared" si="19"/>
        <v>,,,,,,,,,</v>
      </c>
      <c r="N286" s="33"/>
    </row>
    <row r="287" spans="1:14" x14ac:dyDescent="0.3">
      <c r="A287" s="51"/>
      <c r="B287" s="52" t="str">
        <f>IF('Pooling Calculator'!B293&gt;0,'Pooling Calculator'!B293,"")</f>
        <v/>
      </c>
      <c r="C287" s="1"/>
      <c r="D287" s="1"/>
      <c r="E287" s="1"/>
      <c r="F287" s="1"/>
      <c r="G287" s="53" t="str">
        <f t="shared" si="16"/>
        <v/>
      </c>
      <c r="H287" s="1"/>
      <c r="I287" s="53" t="str">
        <f t="shared" si="17"/>
        <v/>
      </c>
      <c r="J287" s="1"/>
      <c r="K287" s="1"/>
      <c r="L287" s="54" t="str">
        <f t="shared" si="18"/>
        <v>-</v>
      </c>
      <c r="M287" s="55" t="str">
        <f t="shared" si="19"/>
        <v>,,,,,,,,,</v>
      </c>
      <c r="N287" s="33"/>
    </row>
    <row r="288" spans="1:14" x14ac:dyDescent="0.3">
      <c r="A288" s="51"/>
      <c r="B288" s="52" t="str">
        <f>IF('Pooling Calculator'!B294&gt;0,'Pooling Calculator'!B294,"")</f>
        <v/>
      </c>
      <c r="C288" s="1"/>
      <c r="D288" s="1"/>
      <c r="E288" s="1"/>
      <c r="F288" s="1"/>
      <c r="G288" s="53" t="str">
        <f t="shared" si="16"/>
        <v/>
      </c>
      <c r="H288" s="1"/>
      <c r="I288" s="53" t="str">
        <f t="shared" si="17"/>
        <v/>
      </c>
      <c r="J288" s="1"/>
      <c r="K288" s="1"/>
      <c r="L288" s="54" t="str">
        <f t="shared" si="18"/>
        <v>-</v>
      </c>
      <c r="M288" s="55" t="str">
        <f t="shared" si="19"/>
        <v>,,,,,,,,,</v>
      </c>
      <c r="N288" s="33"/>
    </row>
    <row r="289" spans="1:14" x14ac:dyDescent="0.3">
      <c r="A289" s="51"/>
      <c r="B289" s="52" t="str">
        <f>IF('Pooling Calculator'!B295&gt;0,'Pooling Calculator'!B295,"")</f>
        <v/>
      </c>
      <c r="C289" s="1"/>
      <c r="D289" s="1"/>
      <c r="E289" s="1"/>
      <c r="F289" s="1"/>
      <c r="G289" s="53" t="str">
        <f t="shared" si="16"/>
        <v/>
      </c>
      <c r="H289" s="1"/>
      <c r="I289" s="53" t="str">
        <f t="shared" si="17"/>
        <v/>
      </c>
      <c r="J289" s="1"/>
      <c r="K289" s="1"/>
      <c r="L289" s="54" t="str">
        <f t="shared" si="18"/>
        <v>-</v>
      </c>
      <c r="M289" s="55" t="str">
        <f t="shared" si="19"/>
        <v>,,,,,,,,,</v>
      </c>
      <c r="N289" s="33"/>
    </row>
    <row r="290" spans="1:14" x14ac:dyDescent="0.3">
      <c r="A290" s="51"/>
      <c r="B290" s="52" t="str">
        <f>IF('Pooling Calculator'!B296&gt;0,'Pooling Calculator'!B296,"")</f>
        <v/>
      </c>
      <c r="C290" s="1"/>
      <c r="D290" s="1"/>
      <c r="E290" s="1"/>
      <c r="F290" s="1"/>
      <c r="G290" s="53" t="str">
        <f t="shared" si="16"/>
        <v/>
      </c>
      <c r="H290" s="1"/>
      <c r="I290" s="53" t="str">
        <f t="shared" si="17"/>
        <v/>
      </c>
      <c r="J290" s="1"/>
      <c r="K290" s="1"/>
      <c r="L290" s="54" t="str">
        <f t="shared" si="18"/>
        <v>-</v>
      </c>
      <c r="M290" s="55" t="str">
        <f t="shared" si="19"/>
        <v>,,,,,,,,,</v>
      </c>
      <c r="N290" s="33"/>
    </row>
    <row r="291" spans="1:14" x14ac:dyDescent="0.3">
      <c r="A291" s="51"/>
      <c r="B291" s="52" t="str">
        <f>IF('Pooling Calculator'!B297&gt;0,'Pooling Calculator'!B297,"")</f>
        <v/>
      </c>
      <c r="C291" s="1"/>
      <c r="D291" s="1"/>
      <c r="E291" s="1"/>
      <c r="F291" s="1"/>
      <c r="G291" s="53" t="str">
        <f t="shared" si="16"/>
        <v/>
      </c>
      <c r="H291" s="1"/>
      <c r="I291" s="53" t="str">
        <f t="shared" si="17"/>
        <v/>
      </c>
      <c r="J291" s="1"/>
      <c r="K291" s="1"/>
      <c r="L291" s="54" t="str">
        <f t="shared" si="18"/>
        <v>-</v>
      </c>
      <c r="M291" s="55" t="str">
        <f t="shared" si="19"/>
        <v>,,,,,,,,,</v>
      </c>
      <c r="N291" s="33"/>
    </row>
    <row r="292" spans="1:14" x14ac:dyDescent="0.3">
      <c r="A292" s="51"/>
      <c r="B292" s="52" t="str">
        <f>IF('Pooling Calculator'!B298&gt;0,'Pooling Calculator'!B298,"")</f>
        <v/>
      </c>
      <c r="C292" s="1"/>
      <c r="D292" s="1"/>
      <c r="E292" s="1"/>
      <c r="F292" s="1"/>
      <c r="G292" s="53" t="str">
        <f t="shared" si="16"/>
        <v/>
      </c>
      <c r="H292" s="1"/>
      <c r="I292" s="53" t="str">
        <f t="shared" si="17"/>
        <v/>
      </c>
      <c r="J292" s="1"/>
      <c r="K292" s="1"/>
      <c r="L292" s="54" t="str">
        <f t="shared" si="18"/>
        <v>-</v>
      </c>
      <c r="M292" s="55" t="str">
        <f t="shared" si="19"/>
        <v>,,,,,,,,,</v>
      </c>
      <c r="N292" s="33"/>
    </row>
    <row r="293" spans="1:14" x14ac:dyDescent="0.3">
      <c r="A293" s="51"/>
      <c r="B293" s="52" t="str">
        <f>IF('Pooling Calculator'!B299&gt;0,'Pooling Calculator'!B299,"")</f>
        <v/>
      </c>
      <c r="C293" s="1"/>
      <c r="D293" s="1"/>
      <c r="E293" s="1"/>
      <c r="F293" s="1"/>
      <c r="G293" s="53" t="str">
        <f t="shared" si="16"/>
        <v/>
      </c>
      <c r="H293" s="1"/>
      <c r="I293" s="53" t="str">
        <f t="shared" si="17"/>
        <v/>
      </c>
      <c r="J293" s="1"/>
      <c r="K293" s="1"/>
      <c r="L293" s="54" t="str">
        <f t="shared" si="18"/>
        <v>-</v>
      </c>
      <c r="M293" s="55" t="str">
        <f t="shared" si="19"/>
        <v>,,,,,,,,,</v>
      </c>
      <c r="N293" s="33"/>
    </row>
    <row r="294" spans="1:14" x14ac:dyDescent="0.3">
      <c r="A294" s="51"/>
      <c r="B294" s="52" t="str">
        <f>IF('Pooling Calculator'!B300&gt;0,'Pooling Calculator'!B300,"")</f>
        <v/>
      </c>
      <c r="C294" s="1"/>
      <c r="D294" s="1"/>
      <c r="E294" s="1"/>
      <c r="F294" s="1"/>
      <c r="G294" s="53" t="str">
        <f t="shared" si="16"/>
        <v/>
      </c>
      <c r="H294" s="1"/>
      <c r="I294" s="53" t="str">
        <f t="shared" si="17"/>
        <v/>
      </c>
      <c r="J294" s="1"/>
      <c r="K294" s="1"/>
      <c r="L294" s="54" t="str">
        <f t="shared" si="18"/>
        <v>-</v>
      </c>
      <c r="M294" s="55" t="str">
        <f t="shared" si="19"/>
        <v>,,,,,,,,,</v>
      </c>
      <c r="N294" s="33"/>
    </row>
    <row r="295" spans="1:14" x14ac:dyDescent="0.3">
      <c r="A295" s="51"/>
      <c r="B295" s="52" t="str">
        <f>IF('Pooling Calculator'!B301&gt;0,'Pooling Calculator'!B301,"")</f>
        <v/>
      </c>
      <c r="C295" s="1"/>
      <c r="D295" s="1"/>
      <c r="E295" s="1"/>
      <c r="F295" s="1"/>
      <c r="G295" s="53" t="str">
        <f t="shared" si="16"/>
        <v/>
      </c>
      <c r="H295" s="1"/>
      <c r="I295" s="53" t="str">
        <f t="shared" si="17"/>
        <v/>
      </c>
      <c r="J295" s="1"/>
      <c r="K295" s="1"/>
      <c r="L295" s="54" t="str">
        <f t="shared" si="18"/>
        <v>-</v>
      </c>
      <c r="M295" s="55" t="str">
        <f t="shared" si="19"/>
        <v>,,,,,,,,,</v>
      </c>
      <c r="N295" s="33"/>
    </row>
    <row r="296" spans="1:14" x14ac:dyDescent="0.3">
      <c r="A296" s="51"/>
      <c r="B296" s="52" t="str">
        <f>IF('Pooling Calculator'!B302&gt;0,'Pooling Calculator'!B302,"")</f>
        <v/>
      </c>
      <c r="C296" s="1"/>
      <c r="D296" s="1"/>
      <c r="E296" s="1"/>
      <c r="F296" s="1"/>
      <c r="G296" s="53" t="str">
        <f t="shared" si="16"/>
        <v/>
      </c>
      <c r="H296" s="1"/>
      <c r="I296" s="53" t="str">
        <f t="shared" si="17"/>
        <v/>
      </c>
      <c r="J296" s="1"/>
      <c r="K296" s="1"/>
      <c r="L296" s="54" t="str">
        <f t="shared" si="18"/>
        <v>-</v>
      </c>
      <c r="M296" s="55" t="str">
        <f t="shared" si="19"/>
        <v>,,,,,,,,,</v>
      </c>
      <c r="N296" s="33"/>
    </row>
    <row r="297" spans="1:14" x14ac:dyDescent="0.3">
      <c r="A297" s="51"/>
      <c r="B297" s="52" t="str">
        <f>IF('Pooling Calculator'!B303&gt;0,'Pooling Calculator'!B303,"")</f>
        <v/>
      </c>
      <c r="C297" s="1"/>
      <c r="D297" s="1"/>
      <c r="E297" s="1"/>
      <c r="F297" s="1"/>
      <c r="G297" s="53" t="str">
        <f t="shared" si="16"/>
        <v/>
      </c>
      <c r="H297" s="1"/>
      <c r="I297" s="53" t="str">
        <f t="shared" si="17"/>
        <v/>
      </c>
      <c r="J297" s="1"/>
      <c r="K297" s="1"/>
      <c r="L297" s="54" t="str">
        <f t="shared" si="18"/>
        <v>-</v>
      </c>
      <c r="M297" s="55" t="str">
        <f t="shared" si="19"/>
        <v>,,,,,,,,,</v>
      </c>
      <c r="N297" s="33"/>
    </row>
    <row r="298" spans="1:14" x14ac:dyDescent="0.3">
      <c r="A298" s="51"/>
      <c r="B298" s="52" t="str">
        <f>IF('Pooling Calculator'!B304&gt;0,'Pooling Calculator'!B304,"")</f>
        <v/>
      </c>
      <c r="C298" s="1"/>
      <c r="D298" s="1"/>
      <c r="E298" s="1"/>
      <c r="F298" s="1"/>
      <c r="G298" s="53" t="str">
        <f t="shared" si="16"/>
        <v/>
      </c>
      <c r="H298" s="1"/>
      <c r="I298" s="53" t="str">
        <f t="shared" si="17"/>
        <v/>
      </c>
      <c r="J298" s="1"/>
      <c r="K298" s="1"/>
      <c r="L298" s="54" t="str">
        <f t="shared" si="18"/>
        <v>-</v>
      </c>
      <c r="M298" s="55" t="str">
        <f t="shared" si="19"/>
        <v>,,,,,,,,,</v>
      </c>
      <c r="N298" s="33"/>
    </row>
    <row r="299" spans="1:14" x14ac:dyDescent="0.3">
      <c r="A299" s="51"/>
      <c r="B299" s="52" t="str">
        <f>IF('Pooling Calculator'!B305&gt;0,'Pooling Calculator'!B305,"")</f>
        <v/>
      </c>
      <c r="C299" s="1"/>
      <c r="D299" s="1"/>
      <c r="E299" s="1"/>
      <c r="F299" s="1"/>
      <c r="G299" s="53" t="str">
        <f t="shared" si="16"/>
        <v/>
      </c>
      <c r="H299" s="1"/>
      <c r="I299" s="53" t="str">
        <f t="shared" si="17"/>
        <v/>
      </c>
      <c r="J299" s="1"/>
      <c r="K299" s="1"/>
      <c r="L299" s="54" t="str">
        <f t="shared" si="18"/>
        <v>-</v>
      </c>
      <c r="M299" s="55" t="str">
        <f t="shared" si="19"/>
        <v>,,,,,,,,,</v>
      </c>
      <c r="N299" s="33"/>
    </row>
    <row r="300" spans="1:14" x14ac:dyDescent="0.3">
      <c r="A300" s="51"/>
      <c r="B300" s="52" t="str">
        <f>IF('Pooling Calculator'!B306&gt;0,'Pooling Calculator'!B306,"")</f>
        <v/>
      </c>
      <c r="C300" s="1"/>
      <c r="D300" s="1"/>
      <c r="E300" s="1"/>
      <c r="F300" s="1"/>
      <c r="G300" s="53" t="str">
        <f t="shared" si="16"/>
        <v/>
      </c>
      <c r="H300" s="1"/>
      <c r="I300" s="53" t="str">
        <f t="shared" si="17"/>
        <v/>
      </c>
      <c r="J300" s="1"/>
      <c r="K300" s="1"/>
      <c r="L300" s="54" t="str">
        <f t="shared" si="18"/>
        <v>-</v>
      </c>
      <c r="M300" s="55" t="str">
        <f t="shared" si="19"/>
        <v>,,,,,,,,,</v>
      </c>
      <c r="N300" s="33"/>
    </row>
    <row r="301" spans="1:14" x14ac:dyDescent="0.3">
      <c r="A301" s="51"/>
      <c r="B301" s="52" t="str">
        <f>IF('Pooling Calculator'!B307&gt;0,'Pooling Calculator'!B307,"")</f>
        <v/>
      </c>
      <c r="C301" s="1"/>
      <c r="D301" s="1"/>
      <c r="E301" s="1"/>
      <c r="F301" s="1"/>
      <c r="G301" s="53" t="str">
        <f t="shared" si="16"/>
        <v/>
      </c>
      <c r="H301" s="1"/>
      <c r="I301" s="53" t="str">
        <f t="shared" si="17"/>
        <v/>
      </c>
      <c r="J301" s="1"/>
      <c r="K301" s="1"/>
      <c r="L301" s="54" t="str">
        <f t="shared" si="18"/>
        <v>-</v>
      </c>
      <c r="M301" s="55" t="str">
        <f t="shared" si="19"/>
        <v>,,,,,,,,,</v>
      </c>
      <c r="N301" s="33"/>
    </row>
    <row r="302" spans="1:14" x14ac:dyDescent="0.3">
      <c r="A302" s="51"/>
      <c r="B302" s="52" t="str">
        <f>IF('Pooling Calculator'!B308&gt;0,'Pooling Calculator'!B308,"")</f>
        <v/>
      </c>
      <c r="C302" s="1"/>
      <c r="D302" s="1"/>
      <c r="E302" s="1"/>
      <c r="F302" s="1"/>
      <c r="G302" s="53" t="str">
        <f t="shared" si="16"/>
        <v/>
      </c>
      <c r="H302" s="1"/>
      <c r="I302" s="53" t="str">
        <f t="shared" si="17"/>
        <v/>
      </c>
      <c r="J302" s="1"/>
      <c r="K302" s="1"/>
      <c r="L302" s="54" t="str">
        <f t="shared" si="18"/>
        <v>-</v>
      </c>
      <c r="M302" s="55" t="str">
        <f t="shared" si="19"/>
        <v>,,,,,,,,,</v>
      </c>
      <c r="N302" s="33"/>
    </row>
    <row r="303" spans="1:14" x14ac:dyDescent="0.3">
      <c r="A303" s="51"/>
      <c r="B303" s="52" t="str">
        <f>IF('Pooling Calculator'!B309&gt;0,'Pooling Calculator'!B309,"")</f>
        <v/>
      </c>
      <c r="C303" s="1"/>
      <c r="D303" s="1"/>
      <c r="E303" s="1"/>
      <c r="F303" s="1"/>
      <c r="G303" s="53" t="str">
        <f t="shared" si="16"/>
        <v/>
      </c>
      <c r="H303" s="1"/>
      <c r="I303" s="53" t="str">
        <f t="shared" si="17"/>
        <v/>
      </c>
      <c r="J303" s="1"/>
      <c r="K303" s="1"/>
      <c r="L303" s="54" t="str">
        <f t="shared" si="18"/>
        <v>-</v>
      </c>
      <c r="M303" s="55" t="str">
        <f t="shared" si="19"/>
        <v>,,,,,,,,,</v>
      </c>
      <c r="N303" s="33"/>
    </row>
    <row r="304" spans="1:14" x14ac:dyDescent="0.3">
      <c r="A304" s="51"/>
      <c r="B304" s="52" t="str">
        <f>IF('Pooling Calculator'!B310&gt;0,'Pooling Calculator'!B310,"")</f>
        <v/>
      </c>
      <c r="C304" s="1"/>
      <c r="D304" s="1"/>
      <c r="E304" s="1"/>
      <c r="F304" s="1"/>
      <c r="G304" s="53" t="str">
        <f t="shared" si="16"/>
        <v/>
      </c>
      <c r="H304" s="1"/>
      <c r="I304" s="53" t="str">
        <f t="shared" si="17"/>
        <v/>
      </c>
      <c r="J304" s="1"/>
      <c r="K304" s="1"/>
      <c r="L304" s="54" t="str">
        <f t="shared" ref="L304:L367" si="20">F304&amp;"-"&amp;H304</f>
        <v>-</v>
      </c>
      <c r="M304" s="55" t="str">
        <f t="shared" ref="M304:M367" si="21">CONCATENATE(B304,",",C304,",",D304,",",E304,",",F304,",",G304,",",H304,",",I304,",",J304,",",K304)</f>
        <v>,,,,,,,,,</v>
      </c>
      <c r="N304" s="33"/>
    </row>
    <row r="305" spans="1:14" x14ac:dyDescent="0.3">
      <c r="A305" s="51"/>
      <c r="B305" s="52" t="str">
        <f>IF('Pooling Calculator'!B311&gt;0,'Pooling Calculator'!B311,"")</f>
        <v/>
      </c>
      <c r="C305" s="1"/>
      <c r="D305" s="1"/>
      <c r="E305" s="1"/>
      <c r="F305" s="1"/>
      <c r="G305" s="53" t="str">
        <f t="shared" si="16"/>
        <v/>
      </c>
      <c r="H305" s="1"/>
      <c r="I305" s="53" t="str">
        <f t="shared" si="17"/>
        <v/>
      </c>
      <c r="J305" s="1"/>
      <c r="K305" s="1"/>
      <c r="L305" s="54" t="str">
        <f t="shared" si="20"/>
        <v>-</v>
      </c>
      <c r="M305" s="55" t="str">
        <f t="shared" si="21"/>
        <v>,,,,,,,,,</v>
      </c>
      <c r="N305" s="33"/>
    </row>
    <row r="306" spans="1:14" x14ac:dyDescent="0.3">
      <c r="A306" s="51"/>
      <c r="B306" s="52" t="str">
        <f>IF('Pooling Calculator'!B312&gt;0,'Pooling Calculator'!B312,"")</f>
        <v/>
      </c>
      <c r="C306" s="1"/>
      <c r="D306" s="1"/>
      <c r="E306" s="1"/>
      <c r="F306" s="1"/>
      <c r="G306" s="53" t="str">
        <f t="shared" si="16"/>
        <v/>
      </c>
      <c r="H306" s="1"/>
      <c r="I306" s="53" t="str">
        <f t="shared" si="17"/>
        <v/>
      </c>
      <c r="J306" s="1"/>
      <c r="K306" s="1"/>
      <c r="L306" s="54" t="str">
        <f t="shared" si="20"/>
        <v>-</v>
      </c>
      <c r="M306" s="55" t="str">
        <f t="shared" si="21"/>
        <v>,,,,,,,,,</v>
      </c>
      <c r="N306" s="33"/>
    </row>
    <row r="307" spans="1:14" x14ac:dyDescent="0.3">
      <c r="A307" s="51"/>
      <c r="B307" s="52" t="str">
        <f>IF('Pooling Calculator'!B313&gt;0,'Pooling Calculator'!B313,"")</f>
        <v/>
      </c>
      <c r="C307" s="1"/>
      <c r="D307" s="1"/>
      <c r="E307" s="1"/>
      <c r="F307" s="1"/>
      <c r="G307" s="53" t="str">
        <f t="shared" si="16"/>
        <v/>
      </c>
      <c r="H307" s="1"/>
      <c r="I307" s="53" t="str">
        <f t="shared" si="17"/>
        <v/>
      </c>
      <c r="J307" s="1"/>
      <c r="K307" s="1"/>
      <c r="L307" s="54" t="str">
        <f t="shared" si="20"/>
        <v>-</v>
      </c>
      <c r="M307" s="55" t="str">
        <f t="shared" si="21"/>
        <v>,,,,,,,,,</v>
      </c>
      <c r="N307" s="33"/>
    </row>
    <row r="308" spans="1:14" x14ac:dyDescent="0.3">
      <c r="A308" s="51"/>
      <c r="B308" s="52" t="str">
        <f>IF('Pooling Calculator'!B314&gt;0,'Pooling Calculator'!B314,"")</f>
        <v/>
      </c>
      <c r="C308" s="1"/>
      <c r="D308" s="1"/>
      <c r="E308" s="1"/>
      <c r="F308" s="1"/>
      <c r="G308" s="53" t="str">
        <f t="shared" si="16"/>
        <v/>
      </c>
      <c r="H308" s="1"/>
      <c r="I308" s="53" t="str">
        <f t="shared" si="17"/>
        <v/>
      </c>
      <c r="J308" s="1"/>
      <c r="K308" s="1"/>
      <c r="L308" s="54" t="str">
        <f t="shared" si="20"/>
        <v>-</v>
      </c>
      <c r="M308" s="55" t="str">
        <f t="shared" si="21"/>
        <v>,,,,,,,,,</v>
      </c>
      <c r="N308" s="33"/>
    </row>
    <row r="309" spans="1:14" x14ac:dyDescent="0.3">
      <c r="A309" s="51"/>
      <c r="B309" s="52" t="str">
        <f>IF('Pooling Calculator'!B315&gt;0,'Pooling Calculator'!B315,"")</f>
        <v/>
      </c>
      <c r="C309" s="1"/>
      <c r="D309" s="1"/>
      <c r="E309" s="1"/>
      <c r="F309" s="1"/>
      <c r="G309" s="53" t="str">
        <f t="shared" si="16"/>
        <v/>
      </c>
      <c r="H309" s="1"/>
      <c r="I309" s="53" t="str">
        <f t="shared" si="17"/>
        <v/>
      </c>
      <c r="J309" s="1"/>
      <c r="K309" s="1"/>
      <c r="L309" s="54" t="str">
        <f t="shared" si="20"/>
        <v>-</v>
      </c>
      <c r="M309" s="55" t="str">
        <f t="shared" si="21"/>
        <v>,,,,,,,,,</v>
      </c>
      <c r="N309" s="33"/>
    </row>
    <row r="310" spans="1:14" x14ac:dyDescent="0.3">
      <c r="A310" s="51"/>
      <c r="B310" s="52" t="str">
        <f>IF('Pooling Calculator'!B316&gt;0,'Pooling Calculator'!B316,"")</f>
        <v/>
      </c>
      <c r="C310" s="1"/>
      <c r="D310" s="1"/>
      <c r="E310" s="1"/>
      <c r="F310" s="1"/>
      <c r="G310" s="53" t="str">
        <f t="shared" si="16"/>
        <v/>
      </c>
      <c r="H310" s="1"/>
      <c r="I310" s="53" t="str">
        <f t="shared" si="17"/>
        <v/>
      </c>
      <c r="J310" s="1"/>
      <c r="K310" s="1"/>
      <c r="L310" s="54" t="str">
        <f t="shared" si="20"/>
        <v>-</v>
      </c>
      <c r="M310" s="55" t="str">
        <f t="shared" si="21"/>
        <v>,,,,,,,,,</v>
      </c>
      <c r="N310" s="33"/>
    </row>
    <row r="311" spans="1:14" x14ac:dyDescent="0.3">
      <c r="A311" s="51"/>
      <c r="B311" s="52" t="str">
        <f>IF('Pooling Calculator'!B317&gt;0,'Pooling Calculator'!B317,"")</f>
        <v/>
      </c>
      <c r="C311" s="1"/>
      <c r="D311" s="1"/>
      <c r="E311" s="1"/>
      <c r="F311" s="1"/>
      <c r="G311" s="53" t="str">
        <f t="shared" si="16"/>
        <v/>
      </c>
      <c r="H311" s="1"/>
      <c r="I311" s="53" t="str">
        <f t="shared" si="17"/>
        <v/>
      </c>
      <c r="J311" s="1"/>
      <c r="K311" s="1"/>
      <c r="L311" s="54" t="str">
        <f t="shared" si="20"/>
        <v>-</v>
      </c>
      <c r="M311" s="55" t="str">
        <f t="shared" si="21"/>
        <v>,,,,,,,,,</v>
      </c>
      <c r="N311" s="33"/>
    </row>
    <row r="312" spans="1:14" x14ac:dyDescent="0.3">
      <c r="A312" s="51"/>
      <c r="B312" s="52" t="str">
        <f>IF('Pooling Calculator'!B318&gt;0,'Pooling Calculator'!B318,"")</f>
        <v/>
      </c>
      <c r="C312" s="1"/>
      <c r="D312" s="1"/>
      <c r="E312" s="1"/>
      <c r="F312" s="1"/>
      <c r="G312" s="53" t="str">
        <f t="shared" si="16"/>
        <v/>
      </c>
      <c r="H312" s="1"/>
      <c r="I312" s="53" t="str">
        <f t="shared" si="17"/>
        <v/>
      </c>
      <c r="J312" s="1"/>
      <c r="K312" s="1"/>
      <c r="L312" s="54" t="str">
        <f t="shared" si="20"/>
        <v>-</v>
      </c>
      <c r="M312" s="55" t="str">
        <f t="shared" si="21"/>
        <v>,,,,,,,,,</v>
      </c>
      <c r="N312" s="33"/>
    </row>
    <row r="313" spans="1:14" x14ac:dyDescent="0.3">
      <c r="A313" s="51"/>
      <c r="B313" s="52" t="str">
        <f>IF('Pooling Calculator'!B319&gt;0,'Pooling Calculator'!B319,"")</f>
        <v/>
      </c>
      <c r="C313" s="1"/>
      <c r="D313" s="1"/>
      <c r="E313" s="1"/>
      <c r="F313" s="1"/>
      <c r="G313" s="53" t="str">
        <f t="shared" si="16"/>
        <v/>
      </c>
      <c r="H313" s="1"/>
      <c r="I313" s="53" t="str">
        <f t="shared" si="17"/>
        <v/>
      </c>
      <c r="J313" s="1"/>
      <c r="K313" s="1"/>
      <c r="L313" s="54" t="str">
        <f t="shared" si="20"/>
        <v>-</v>
      </c>
      <c r="M313" s="55" t="str">
        <f t="shared" si="21"/>
        <v>,,,,,,,,,</v>
      </c>
      <c r="N313" s="33"/>
    </row>
    <row r="314" spans="1:14" x14ac:dyDescent="0.3">
      <c r="A314" s="51"/>
      <c r="B314" s="52" t="str">
        <f>IF('Pooling Calculator'!B320&gt;0,'Pooling Calculator'!B320,"")</f>
        <v/>
      </c>
      <c r="C314" s="1"/>
      <c r="D314" s="1"/>
      <c r="E314" s="1"/>
      <c r="F314" s="1"/>
      <c r="G314" s="53" t="str">
        <f t="shared" si="16"/>
        <v/>
      </c>
      <c r="H314" s="1"/>
      <c r="I314" s="53" t="str">
        <f t="shared" si="17"/>
        <v/>
      </c>
      <c r="J314" s="1"/>
      <c r="K314" s="1"/>
      <c r="L314" s="54" t="str">
        <f t="shared" si="20"/>
        <v>-</v>
      </c>
      <c r="M314" s="55" t="str">
        <f t="shared" si="21"/>
        <v>,,,,,,,,,</v>
      </c>
      <c r="N314" s="33"/>
    </row>
    <row r="315" spans="1:14" x14ac:dyDescent="0.3">
      <c r="A315" s="51"/>
      <c r="B315" s="52" t="str">
        <f>IF('Pooling Calculator'!B321&gt;0,'Pooling Calculator'!B321,"")</f>
        <v/>
      </c>
      <c r="C315" s="1"/>
      <c r="D315" s="1"/>
      <c r="E315" s="1"/>
      <c r="F315" s="1"/>
      <c r="G315" s="53" t="str">
        <f t="shared" si="16"/>
        <v/>
      </c>
      <c r="H315" s="1"/>
      <c r="I315" s="53" t="str">
        <f t="shared" si="17"/>
        <v/>
      </c>
      <c r="J315" s="1"/>
      <c r="K315" s="1"/>
      <c r="L315" s="54" t="str">
        <f t="shared" si="20"/>
        <v>-</v>
      </c>
      <c r="M315" s="55" t="str">
        <f t="shared" si="21"/>
        <v>,,,,,,,,,</v>
      </c>
      <c r="N315" s="33"/>
    </row>
    <row r="316" spans="1:14" x14ac:dyDescent="0.3">
      <c r="A316" s="51"/>
      <c r="B316" s="52" t="str">
        <f>IF('Pooling Calculator'!B322&gt;0,'Pooling Calculator'!B322,"")</f>
        <v/>
      </c>
      <c r="C316" s="1"/>
      <c r="D316" s="1"/>
      <c r="E316" s="1"/>
      <c r="F316" s="1"/>
      <c r="G316" s="53" t="str">
        <f t="shared" si="16"/>
        <v/>
      </c>
      <c r="H316" s="1"/>
      <c r="I316" s="53" t="str">
        <f t="shared" si="17"/>
        <v/>
      </c>
      <c r="J316" s="1"/>
      <c r="K316" s="1"/>
      <c r="L316" s="54" t="str">
        <f t="shared" si="20"/>
        <v>-</v>
      </c>
      <c r="M316" s="55" t="str">
        <f t="shared" si="21"/>
        <v>,,,,,,,,,</v>
      </c>
      <c r="N316" s="33"/>
    </row>
    <row r="317" spans="1:14" x14ac:dyDescent="0.3">
      <c r="A317" s="51"/>
      <c r="B317" s="52" t="str">
        <f>IF('Pooling Calculator'!B323&gt;0,'Pooling Calculator'!B323,"")</f>
        <v/>
      </c>
      <c r="C317" s="1"/>
      <c r="D317" s="1"/>
      <c r="E317" s="1"/>
      <c r="F317" s="1"/>
      <c r="G317" s="53" t="str">
        <f t="shared" si="16"/>
        <v/>
      </c>
      <c r="H317" s="1"/>
      <c r="I317" s="53" t="str">
        <f t="shared" si="17"/>
        <v/>
      </c>
      <c r="J317" s="1"/>
      <c r="K317" s="1"/>
      <c r="L317" s="54" t="str">
        <f t="shared" si="20"/>
        <v>-</v>
      </c>
      <c r="M317" s="55" t="str">
        <f t="shared" si="21"/>
        <v>,,,,,,,,,</v>
      </c>
      <c r="N317" s="33"/>
    </row>
    <row r="318" spans="1:14" x14ac:dyDescent="0.3">
      <c r="A318" s="51"/>
      <c r="B318" s="52" t="str">
        <f>IF('Pooling Calculator'!B324&gt;0,'Pooling Calculator'!B324,"")</f>
        <v/>
      </c>
      <c r="C318" s="1"/>
      <c r="D318" s="1"/>
      <c r="E318" s="1"/>
      <c r="F318" s="1"/>
      <c r="G318" s="53" t="str">
        <f t="shared" si="16"/>
        <v/>
      </c>
      <c r="H318" s="1"/>
      <c r="I318" s="53" t="str">
        <f t="shared" si="17"/>
        <v/>
      </c>
      <c r="J318" s="1"/>
      <c r="K318" s="1"/>
      <c r="L318" s="54" t="str">
        <f t="shared" si="20"/>
        <v>-</v>
      </c>
      <c r="M318" s="55" t="str">
        <f t="shared" si="21"/>
        <v>,,,,,,,,,</v>
      </c>
      <c r="N318" s="33"/>
    </row>
    <row r="319" spans="1:14" x14ac:dyDescent="0.3">
      <c r="A319" s="51"/>
      <c r="B319" s="52" t="str">
        <f>IF('Pooling Calculator'!B325&gt;0,'Pooling Calculator'!B325,"")</f>
        <v/>
      </c>
      <c r="C319" s="1"/>
      <c r="D319" s="1"/>
      <c r="E319" s="1"/>
      <c r="F319" s="1"/>
      <c r="G319" s="53" t="str">
        <f t="shared" si="16"/>
        <v/>
      </c>
      <c r="H319" s="1"/>
      <c r="I319" s="53" t="str">
        <f t="shared" si="17"/>
        <v/>
      </c>
      <c r="J319" s="1"/>
      <c r="K319" s="1"/>
      <c r="L319" s="54" t="str">
        <f t="shared" si="20"/>
        <v>-</v>
      </c>
      <c r="M319" s="55" t="str">
        <f t="shared" si="21"/>
        <v>,,,,,,,,,</v>
      </c>
      <c r="N319" s="33"/>
    </row>
    <row r="320" spans="1:14" x14ac:dyDescent="0.3">
      <c r="A320" s="51"/>
      <c r="B320" s="52" t="str">
        <f>IF('Pooling Calculator'!B326&gt;0,'Pooling Calculator'!B326,"")</f>
        <v/>
      </c>
      <c r="C320" s="1"/>
      <c r="D320" s="1"/>
      <c r="E320" s="1"/>
      <c r="F320" s="1"/>
      <c r="G320" s="53" t="str">
        <f t="shared" si="16"/>
        <v/>
      </c>
      <c r="H320" s="1"/>
      <c r="I320" s="53" t="str">
        <f t="shared" si="17"/>
        <v/>
      </c>
      <c r="J320" s="1"/>
      <c r="K320" s="1"/>
      <c r="L320" s="54" t="str">
        <f t="shared" si="20"/>
        <v>-</v>
      </c>
      <c r="M320" s="55" t="str">
        <f t="shared" si="21"/>
        <v>,,,,,,,,,</v>
      </c>
      <c r="N320" s="33"/>
    </row>
    <row r="321" spans="1:14" x14ac:dyDescent="0.3">
      <c r="A321" s="51"/>
      <c r="B321" s="52" t="str">
        <f>IF('Pooling Calculator'!B327&gt;0,'Pooling Calculator'!B327,"")</f>
        <v/>
      </c>
      <c r="C321" s="1"/>
      <c r="D321" s="1"/>
      <c r="E321" s="1"/>
      <c r="F321" s="1"/>
      <c r="G321" s="53" t="str">
        <f t="shared" si="16"/>
        <v/>
      </c>
      <c r="H321" s="1"/>
      <c r="I321" s="53" t="str">
        <f t="shared" si="17"/>
        <v/>
      </c>
      <c r="J321" s="1"/>
      <c r="K321" s="1"/>
      <c r="L321" s="54" t="str">
        <f t="shared" si="20"/>
        <v>-</v>
      </c>
      <c r="M321" s="55" t="str">
        <f t="shared" si="21"/>
        <v>,,,,,,,,,</v>
      </c>
      <c r="N321" s="33"/>
    </row>
    <row r="322" spans="1:14" x14ac:dyDescent="0.3">
      <c r="A322" s="51"/>
      <c r="B322" s="52" t="str">
        <f>IF('Pooling Calculator'!B328&gt;0,'Pooling Calculator'!B328,"")</f>
        <v/>
      </c>
      <c r="C322" s="1"/>
      <c r="D322" s="1"/>
      <c r="E322" s="1"/>
      <c r="F322" s="1"/>
      <c r="G322" s="53" t="str">
        <f t="shared" si="16"/>
        <v/>
      </c>
      <c r="H322" s="1"/>
      <c r="I322" s="53" t="str">
        <f t="shared" si="17"/>
        <v/>
      </c>
      <c r="J322" s="1"/>
      <c r="K322" s="1"/>
      <c r="L322" s="54" t="str">
        <f t="shared" si="20"/>
        <v>-</v>
      </c>
      <c r="M322" s="55" t="str">
        <f t="shared" si="21"/>
        <v>,,,,,,,,,</v>
      </c>
      <c r="N322" s="33"/>
    </row>
    <row r="323" spans="1:14" x14ac:dyDescent="0.3">
      <c r="A323" s="51"/>
      <c r="B323" s="52" t="str">
        <f>IF('Pooling Calculator'!B329&gt;0,'Pooling Calculator'!B329,"")</f>
        <v/>
      </c>
      <c r="C323" s="1"/>
      <c r="D323" s="1"/>
      <c r="E323" s="1"/>
      <c r="F323" s="1"/>
      <c r="G323" s="53" t="str">
        <f t="shared" si="16"/>
        <v/>
      </c>
      <c r="H323" s="1"/>
      <c r="I323" s="53" t="str">
        <f t="shared" si="17"/>
        <v/>
      </c>
      <c r="J323" s="1"/>
      <c r="K323" s="1"/>
      <c r="L323" s="54" t="str">
        <f t="shared" si="20"/>
        <v>-</v>
      </c>
      <c r="M323" s="55" t="str">
        <f t="shared" si="21"/>
        <v>,,,,,,,,,</v>
      </c>
      <c r="N323" s="33"/>
    </row>
    <row r="324" spans="1:14" x14ac:dyDescent="0.3">
      <c r="A324" s="51"/>
      <c r="B324" s="52" t="str">
        <f>IF('Pooling Calculator'!B330&gt;0,'Pooling Calculator'!B330,"")</f>
        <v/>
      </c>
      <c r="C324" s="1"/>
      <c r="D324" s="1"/>
      <c r="E324" s="1"/>
      <c r="F324" s="1"/>
      <c r="G324" s="53" t="str">
        <f t="shared" si="16"/>
        <v/>
      </c>
      <c r="H324" s="1"/>
      <c r="I324" s="53" t="str">
        <f t="shared" si="17"/>
        <v/>
      </c>
      <c r="J324" s="1"/>
      <c r="K324" s="1"/>
      <c r="L324" s="54" t="str">
        <f t="shared" si="20"/>
        <v>-</v>
      </c>
      <c r="M324" s="55" t="str">
        <f t="shared" si="21"/>
        <v>,,,,,,,,,</v>
      </c>
      <c r="N324" s="33"/>
    </row>
    <row r="325" spans="1:14" x14ac:dyDescent="0.3">
      <c r="A325" s="51"/>
      <c r="B325" s="52" t="str">
        <f>IF('Pooling Calculator'!B331&gt;0,'Pooling Calculator'!B331,"")</f>
        <v/>
      </c>
      <c r="C325" s="1"/>
      <c r="D325" s="1"/>
      <c r="E325" s="1"/>
      <c r="F325" s="1"/>
      <c r="G325" s="53" t="str">
        <f t="shared" si="16"/>
        <v/>
      </c>
      <c r="H325" s="1"/>
      <c r="I325" s="53" t="str">
        <f t="shared" si="17"/>
        <v/>
      </c>
      <c r="J325" s="1"/>
      <c r="K325" s="1"/>
      <c r="L325" s="54" t="str">
        <f t="shared" si="20"/>
        <v>-</v>
      </c>
      <c r="M325" s="55" t="str">
        <f t="shared" si="21"/>
        <v>,,,,,,,,,</v>
      </c>
      <c r="N325" s="33"/>
    </row>
    <row r="326" spans="1:14" x14ac:dyDescent="0.3">
      <c r="A326" s="51"/>
      <c r="B326" s="52" t="str">
        <f>IF('Pooling Calculator'!B332&gt;0,'Pooling Calculator'!B332,"")</f>
        <v/>
      </c>
      <c r="C326" s="1"/>
      <c r="D326" s="1"/>
      <c r="E326" s="1"/>
      <c r="F326" s="1"/>
      <c r="G326" s="53" t="str">
        <f t="shared" si="16"/>
        <v/>
      </c>
      <c r="H326" s="1"/>
      <c r="I326" s="53" t="str">
        <f t="shared" si="17"/>
        <v/>
      </c>
      <c r="J326" s="1"/>
      <c r="K326" s="1"/>
      <c r="L326" s="54" t="str">
        <f t="shared" si="20"/>
        <v>-</v>
      </c>
      <c r="M326" s="55" t="str">
        <f t="shared" si="21"/>
        <v>,,,,,,,,,</v>
      </c>
      <c r="N326" s="33"/>
    </row>
    <row r="327" spans="1:14" x14ac:dyDescent="0.3">
      <c r="A327" s="51"/>
      <c r="B327" s="52" t="str">
        <f>IF('Pooling Calculator'!B333&gt;0,'Pooling Calculator'!B333,"")</f>
        <v/>
      </c>
      <c r="C327" s="1"/>
      <c r="D327" s="1"/>
      <c r="E327" s="1"/>
      <c r="F327" s="1"/>
      <c r="G327" s="53" t="str">
        <f t="shared" si="16"/>
        <v/>
      </c>
      <c r="H327" s="1"/>
      <c r="I327" s="53" t="str">
        <f t="shared" si="17"/>
        <v/>
      </c>
      <c r="J327" s="1"/>
      <c r="K327" s="1"/>
      <c r="L327" s="54" t="str">
        <f t="shared" si="20"/>
        <v>-</v>
      </c>
      <c r="M327" s="55" t="str">
        <f t="shared" si="21"/>
        <v>,,,,,,,,,</v>
      </c>
      <c r="N327" s="33"/>
    </row>
    <row r="328" spans="1:14" x14ac:dyDescent="0.3">
      <c r="A328" s="51"/>
      <c r="B328" s="52" t="str">
        <f>IF('Pooling Calculator'!B334&gt;0,'Pooling Calculator'!B334,"")</f>
        <v/>
      </c>
      <c r="C328" s="1"/>
      <c r="D328" s="1"/>
      <c r="E328" s="1"/>
      <c r="F328" s="1"/>
      <c r="G328" s="53" t="str">
        <f t="shared" si="16"/>
        <v/>
      </c>
      <c r="H328" s="1"/>
      <c r="I328" s="53" t="str">
        <f t="shared" si="17"/>
        <v/>
      </c>
      <c r="J328" s="1"/>
      <c r="K328" s="1"/>
      <c r="L328" s="54" t="str">
        <f t="shared" si="20"/>
        <v>-</v>
      </c>
      <c r="M328" s="55" t="str">
        <f t="shared" si="21"/>
        <v>,,,,,,,,,</v>
      </c>
      <c r="N328" s="33"/>
    </row>
    <row r="329" spans="1:14" x14ac:dyDescent="0.3">
      <c r="A329" s="51"/>
      <c r="B329" s="52" t="str">
        <f>IF('Pooling Calculator'!B335&gt;0,'Pooling Calculator'!B335,"")</f>
        <v/>
      </c>
      <c r="C329" s="1"/>
      <c r="D329" s="1"/>
      <c r="E329" s="1"/>
      <c r="F329" s="1"/>
      <c r="G329" s="53" t="str">
        <f t="shared" si="16"/>
        <v/>
      </c>
      <c r="H329" s="1"/>
      <c r="I329" s="53" t="str">
        <f t="shared" si="17"/>
        <v/>
      </c>
      <c r="J329" s="1"/>
      <c r="K329" s="1"/>
      <c r="L329" s="54" t="str">
        <f t="shared" si="20"/>
        <v>-</v>
      </c>
      <c r="M329" s="55" t="str">
        <f t="shared" si="21"/>
        <v>,,,,,,,,,</v>
      </c>
      <c r="N329" s="33"/>
    </row>
    <row r="330" spans="1:14" x14ac:dyDescent="0.3">
      <c r="A330" s="51"/>
      <c r="B330" s="52" t="str">
        <f>IF('Pooling Calculator'!B336&gt;0,'Pooling Calculator'!B336,"")</f>
        <v/>
      </c>
      <c r="C330" s="1"/>
      <c r="D330" s="1"/>
      <c r="E330" s="1"/>
      <c r="F330" s="1"/>
      <c r="G330" s="53" t="str">
        <f t="shared" si="16"/>
        <v/>
      </c>
      <c r="H330" s="1"/>
      <c r="I330" s="53" t="str">
        <f t="shared" si="17"/>
        <v/>
      </c>
      <c r="J330" s="1"/>
      <c r="K330" s="1"/>
      <c r="L330" s="54" t="str">
        <f t="shared" si="20"/>
        <v>-</v>
      </c>
      <c r="M330" s="55" t="str">
        <f t="shared" si="21"/>
        <v>,,,,,,,,,</v>
      </c>
      <c r="N330" s="33"/>
    </row>
    <row r="331" spans="1:14" x14ac:dyDescent="0.3">
      <c r="A331" s="51"/>
      <c r="B331" s="52" t="str">
        <f>IF('Pooling Calculator'!B337&gt;0,'Pooling Calculator'!B337,"")</f>
        <v/>
      </c>
      <c r="C331" s="1"/>
      <c r="D331" s="1"/>
      <c r="E331" s="1"/>
      <c r="F331" s="1"/>
      <c r="G331" s="53" t="str">
        <f t="shared" ref="G331:G394" si="22">IF(F331&gt;0,VLOOKUP(F331,$R$11:$S$34,2,FALSE),"")</f>
        <v/>
      </c>
      <c r="H331" s="1"/>
      <c r="I331" s="53" t="str">
        <f t="shared" ref="I331:I394" si="23">IF(H331&gt;0,VLOOKUP(H331,$P$11:$Q$34,2,FALSE),"")</f>
        <v/>
      </c>
      <c r="J331" s="1"/>
      <c r="K331" s="1"/>
      <c r="L331" s="54" t="str">
        <f t="shared" si="20"/>
        <v>-</v>
      </c>
      <c r="M331" s="55" t="str">
        <f t="shared" si="21"/>
        <v>,,,,,,,,,</v>
      </c>
      <c r="N331" s="33"/>
    </row>
    <row r="332" spans="1:14" x14ac:dyDescent="0.3">
      <c r="A332" s="51"/>
      <c r="B332" s="52" t="str">
        <f>IF('Pooling Calculator'!B338&gt;0,'Pooling Calculator'!B338,"")</f>
        <v/>
      </c>
      <c r="C332" s="1"/>
      <c r="D332" s="1"/>
      <c r="E332" s="1"/>
      <c r="F332" s="1"/>
      <c r="G332" s="53" t="str">
        <f t="shared" si="22"/>
        <v/>
      </c>
      <c r="H332" s="1"/>
      <c r="I332" s="53" t="str">
        <f t="shared" si="23"/>
        <v/>
      </c>
      <c r="J332" s="1"/>
      <c r="K332" s="1"/>
      <c r="L332" s="54" t="str">
        <f t="shared" si="20"/>
        <v>-</v>
      </c>
      <c r="M332" s="55" t="str">
        <f t="shared" si="21"/>
        <v>,,,,,,,,,</v>
      </c>
      <c r="N332" s="33"/>
    </row>
    <row r="333" spans="1:14" x14ac:dyDescent="0.3">
      <c r="A333" s="51"/>
      <c r="B333" s="52" t="str">
        <f>IF('Pooling Calculator'!B339&gt;0,'Pooling Calculator'!B339,"")</f>
        <v/>
      </c>
      <c r="C333" s="1"/>
      <c r="D333" s="1"/>
      <c r="E333" s="1"/>
      <c r="F333" s="1"/>
      <c r="G333" s="53" t="str">
        <f t="shared" si="22"/>
        <v/>
      </c>
      <c r="H333" s="1"/>
      <c r="I333" s="53" t="str">
        <f t="shared" si="23"/>
        <v/>
      </c>
      <c r="J333" s="1"/>
      <c r="K333" s="1"/>
      <c r="L333" s="54" t="str">
        <f t="shared" si="20"/>
        <v>-</v>
      </c>
      <c r="M333" s="55" t="str">
        <f t="shared" si="21"/>
        <v>,,,,,,,,,</v>
      </c>
      <c r="N333" s="33"/>
    </row>
    <row r="334" spans="1:14" x14ac:dyDescent="0.3">
      <c r="A334" s="51"/>
      <c r="B334" s="52" t="str">
        <f>IF('Pooling Calculator'!B340&gt;0,'Pooling Calculator'!B340,"")</f>
        <v/>
      </c>
      <c r="C334" s="1"/>
      <c r="D334" s="1"/>
      <c r="E334" s="1"/>
      <c r="F334" s="1"/>
      <c r="G334" s="53" t="str">
        <f t="shared" si="22"/>
        <v/>
      </c>
      <c r="H334" s="1"/>
      <c r="I334" s="53" t="str">
        <f t="shared" si="23"/>
        <v/>
      </c>
      <c r="J334" s="1"/>
      <c r="K334" s="1"/>
      <c r="L334" s="54" t="str">
        <f t="shared" si="20"/>
        <v>-</v>
      </c>
      <c r="M334" s="55" t="str">
        <f t="shared" si="21"/>
        <v>,,,,,,,,,</v>
      </c>
      <c r="N334" s="33"/>
    </row>
    <row r="335" spans="1:14" x14ac:dyDescent="0.3">
      <c r="A335" s="51"/>
      <c r="B335" s="52" t="str">
        <f>IF('Pooling Calculator'!B341&gt;0,'Pooling Calculator'!B341,"")</f>
        <v/>
      </c>
      <c r="C335" s="1"/>
      <c r="D335" s="1"/>
      <c r="E335" s="1"/>
      <c r="F335" s="1"/>
      <c r="G335" s="53" t="str">
        <f t="shared" si="22"/>
        <v/>
      </c>
      <c r="H335" s="1"/>
      <c r="I335" s="53" t="str">
        <f t="shared" si="23"/>
        <v/>
      </c>
      <c r="J335" s="1"/>
      <c r="K335" s="1"/>
      <c r="L335" s="54" t="str">
        <f t="shared" si="20"/>
        <v>-</v>
      </c>
      <c r="M335" s="55" t="str">
        <f t="shared" si="21"/>
        <v>,,,,,,,,,</v>
      </c>
      <c r="N335" s="33"/>
    </row>
    <row r="336" spans="1:14" x14ac:dyDescent="0.3">
      <c r="A336" s="51"/>
      <c r="B336" s="52" t="str">
        <f>IF('Pooling Calculator'!B342&gt;0,'Pooling Calculator'!B342,"")</f>
        <v/>
      </c>
      <c r="C336" s="1"/>
      <c r="D336" s="1"/>
      <c r="E336" s="1"/>
      <c r="F336" s="1"/>
      <c r="G336" s="53" t="str">
        <f t="shared" si="22"/>
        <v/>
      </c>
      <c r="H336" s="1"/>
      <c r="I336" s="53" t="str">
        <f t="shared" si="23"/>
        <v/>
      </c>
      <c r="J336" s="1"/>
      <c r="K336" s="1"/>
      <c r="L336" s="54" t="str">
        <f t="shared" si="20"/>
        <v>-</v>
      </c>
      <c r="M336" s="55" t="str">
        <f t="shared" si="21"/>
        <v>,,,,,,,,,</v>
      </c>
      <c r="N336" s="33"/>
    </row>
    <row r="337" spans="1:14" x14ac:dyDescent="0.3">
      <c r="A337" s="51"/>
      <c r="B337" s="52" t="str">
        <f>IF('Pooling Calculator'!B343&gt;0,'Pooling Calculator'!B343,"")</f>
        <v/>
      </c>
      <c r="C337" s="1"/>
      <c r="D337" s="1"/>
      <c r="E337" s="1"/>
      <c r="F337" s="1"/>
      <c r="G337" s="53" t="str">
        <f t="shared" si="22"/>
        <v/>
      </c>
      <c r="H337" s="1"/>
      <c r="I337" s="53" t="str">
        <f t="shared" si="23"/>
        <v/>
      </c>
      <c r="J337" s="1"/>
      <c r="K337" s="1"/>
      <c r="L337" s="54" t="str">
        <f t="shared" si="20"/>
        <v>-</v>
      </c>
      <c r="M337" s="55" t="str">
        <f t="shared" si="21"/>
        <v>,,,,,,,,,</v>
      </c>
      <c r="N337" s="33"/>
    </row>
    <row r="338" spans="1:14" x14ac:dyDescent="0.3">
      <c r="A338" s="51"/>
      <c r="B338" s="52" t="str">
        <f>IF('Pooling Calculator'!B344&gt;0,'Pooling Calculator'!B344,"")</f>
        <v/>
      </c>
      <c r="C338" s="1"/>
      <c r="D338" s="1"/>
      <c r="E338" s="1"/>
      <c r="F338" s="1"/>
      <c r="G338" s="53" t="str">
        <f t="shared" si="22"/>
        <v/>
      </c>
      <c r="H338" s="1"/>
      <c r="I338" s="53" t="str">
        <f t="shared" si="23"/>
        <v/>
      </c>
      <c r="J338" s="1"/>
      <c r="K338" s="1"/>
      <c r="L338" s="54" t="str">
        <f t="shared" si="20"/>
        <v>-</v>
      </c>
      <c r="M338" s="55" t="str">
        <f t="shared" si="21"/>
        <v>,,,,,,,,,</v>
      </c>
      <c r="N338" s="33"/>
    </row>
    <row r="339" spans="1:14" x14ac:dyDescent="0.3">
      <c r="A339" s="51"/>
      <c r="B339" s="52" t="str">
        <f>IF('Pooling Calculator'!B345&gt;0,'Pooling Calculator'!B345,"")</f>
        <v/>
      </c>
      <c r="C339" s="1"/>
      <c r="D339" s="1"/>
      <c r="E339" s="1"/>
      <c r="F339" s="1"/>
      <c r="G339" s="53" t="str">
        <f t="shared" si="22"/>
        <v/>
      </c>
      <c r="H339" s="1"/>
      <c r="I339" s="53" t="str">
        <f t="shared" si="23"/>
        <v/>
      </c>
      <c r="J339" s="1"/>
      <c r="K339" s="1"/>
      <c r="L339" s="54" t="str">
        <f t="shared" si="20"/>
        <v>-</v>
      </c>
      <c r="M339" s="55" t="str">
        <f t="shared" si="21"/>
        <v>,,,,,,,,,</v>
      </c>
      <c r="N339" s="33"/>
    </row>
    <row r="340" spans="1:14" x14ac:dyDescent="0.3">
      <c r="A340" s="51"/>
      <c r="B340" s="52" t="str">
        <f>IF('Pooling Calculator'!B346&gt;0,'Pooling Calculator'!B346,"")</f>
        <v/>
      </c>
      <c r="C340" s="1"/>
      <c r="D340" s="1"/>
      <c r="E340" s="1"/>
      <c r="F340" s="1"/>
      <c r="G340" s="53" t="str">
        <f t="shared" si="22"/>
        <v/>
      </c>
      <c r="H340" s="1"/>
      <c r="I340" s="53" t="str">
        <f t="shared" si="23"/>
        <v/>
      </c>
      <c r="J340" s="1"/>
      <c r="K340" s="1"/>
      <c r="L340" s="54" t="str">
        <f t="shared" si="20"/>
        <v>-</v>
      </c>
      <c r="M340" s="55" t="str">
        <f t="shared" si="21"/>
        <v>,,,,,,,,,</v>
      </c>
      <c r="N340" s="33"/>
    </row>
    <row r="341" spans="1:14" x14ac:dyDescent="0.3">
      <c r="A341" s="51"/>
      <c r="B341" s="52" t="str">
        <f>IF('Pooling Calculator'!B347&gt;0,'Pooling Calculator'!B347,"")</f>
        <v/>
      </c>
      <c r="C341" s="1"/>
      <c r="D341" s="1"/>
      <c r="E341" s="1"/>
      <c r="F341" s="1"/>
      <c r="G341" s="53" t="str">
        <f t="shared" si="22"/>
        <v/>
      </c>
      <c r="H341" s="1"/>
      <c r="I341" s="53" t="str">
        <f t="shared" si="23"/>
        <v/>
      </c>
      <c r="J341" s="1"/>
      <c r="K341" s="1"/>
      <c r="L341" s="54" t="str">
        <f t="shared" si="20"/>
        <v>-</v>
      </c>
      <c r="M341" s="55" t="str">
        <f t="shared" si="21"/>
        <v>,,,,,,,,,</v>
      </c>
      <c r="N341" s="33"/>
    </row>
    <row r="342" spans="1:14" x14ac:dyDescent="0.3">
      <c r="A342" s="51"/>
      <c r="B342" s="52" t="str">
        <f>IF('Pooling Calculator'!B348&gt;0,'Pooling Calculator'!B348,"")</f>
        <v/>
      </c>
      <c r="C342" s="1"/>
      <c r="D342" s="1"/>
      <c r="E342" s="1"/>
      <c r="F342" s="1"/>
      <c r="G342" s="53" t="str">
        <f t="shared" si="22"/>
        <v/>
      </c>
      <c r="H342" s="1"/>
      <c r="I342" s="53" t="str">
        <f t="shared" si="23"/>
        <v/>
      </c>
      <c r="J342" s="1"/>
      <c r="K342" s="1"/>
      <c r="L342" s="54" t="str">
        <f t="shared" si="20"/>
        <v>-</v>
      </c>
      <c r="M342" s="55" t="str">
        <f t="shared" si="21"/>
        <v>,,,,,,,,,</v>
      </c>
      <c r="N342" s="33"/>
    </row>
    <row r="343" spans="1:14" x14ac:dyDescent="0.3">
      <c r="A343" s="51"/>
      <c r="B343" s="52" t="str">
        <f>IF('Pooling Calculator'!B349&gt;0,'Pooling Calculator'!B349,"")</f>
        <v/>
      </c>
      <c r="C343" s="1"/>
      <c r="D343" s="1"/>
      <c r="E343" s="1"/>
      <c r="F343" s="1"/>
      <c r="G343" s="53" t="str">
        <f t="shared" si="22"/>
        <v/>
      </c>
      <c r="H343" s="1"/>
      <c r="I343" s="53" t="str">
        <f t="shared" si="23"/>
        <v/>
      </c>
      <c r="J343" s="1"/>
      <c r="K343" s="1"/>
      <c r="L343" s="54" t="str">
        <f t="shared" si="20"/>
        <v>-</v>
      </c>
      <c r="M343" s="55" t="str">
        <f t="shared" si="21"/>
        <v>,,,,,,,,,</v>
      </c>
      <c r="N343" s="33"/>
    </row>
    <row r="344" spans="1:14" x14ac:dyDescent="0.3">
      <c r="A344" s="51"/>
      <c r="B344" s="52" t="str">
        <f>IF('Pooling Calculator'!B350&gt;0,'Pooling Calculator'!B350,"")</f>
        <v/>
      </c>
      <c r="C344" s="1"/>
      <c r="D344" s="1"/>
      <c r="E344" s="1"/>
      <c r="F344" s="1"/>
      <c r="G344" s="53" t="str">
        <f t="shared" si="22"/>
        <v/>
      </c>
      <c r="H344" s="1"/>
      <c r="I344" s="53" t="str">
        <f t="shared" si="23"/>
        <v/>
      </c>
      <c r="J344" s="1"/>
      <c r="K344" s="1"/>
      <c r="L344" s="54" t="str">
        <f t="shared" si="20"/>
        <v>-</v>
      </c>
      <c r="M344" s="55" t="str">
        <f t="shared" si="21"/>
        <v>,,,,,,,,,</v>
      </c>
      <c r="N344" s="33"/>
    </row>
    <row r="345" spans="1:14" x14ac:dyDescent="0.3">
      <c r="A345" s="51"/>
      <c r="B345" s="52" t="str">
        <f>IF('Pooling Calculator'!B351&gt;0,'Pooling Calculator'!B351,"")</f>
        <v/>
      </c>
      <c r="C345" s="1"/>
      <c r="D345" s="1"/>
      <c r="E345" s="1"/>
      <c r="F345" s="1"/>
      <c r="G345" s="53" t="str">
        <f t="shared" si="22"/>
        <v/>
      </c>
      <c r="H345" s="1"/>
      <c r="I345" s="53" t="str">
        <f t="shared" si="23"/>
        <v/>
      </c>
      <c r="J345" s="1"/>
      <c r="K345" s="1"/>
      <c r="L345" s="54" t="str">
        <f t="shared" si="20"/>
        <v>-</v>
      </c>
      <c r="M345" s="55" t="str">
        <f t="shared" si="21"/>
        <v>,,,,,,,,,</v>
      </c>
      <c r="N345" s="33"/>
    </row>
    <row r="346" spans="1:14" x14ac:dyDescent="0.3">
      <c r="A346" s="51"/>
      <c r="B346" s="52" t="str">
        <f>IF('Pooling Calculator'!B352&gt;0,'Pooling Calculator'!B352,"")</f>
        <v/>
      </c>
      <c r="C346" s="1"/>
      <c r="D346" s="1"/>
      <c r="E346" s="1"/>
      <c r="F346" s="1"/>
      <c r="G346" s="53" t="str">
        <f t="shared" si="22"/>
        <v/>
      </c>
      <c r="H346" s="1"/>
      <c r="I346" s="53" t="str">
        <f t="shared" si="23"/>
        <v/>
      </c>
      <c r="J346" s="1"/>
      <c r="K346" s="1"/>
      <c r="L346" s="54" t="str">
        <f t="shared" si="20"/>
        <v>-</v>
      </c>
      <c r="M346" s="55" t="str">
        <f t="shared" si="21"/>
        <v>,,,,,,,,,</v>
      </c>
      <c r="N346" s="33"/>
    </row>
    <row r="347" spans="1:14" x14ac:dyDescent="0.3">
      <c r="A347" s="51"/>
      <c r="B347" s="52" t="str">
        <f>IF('Pooling Calculator'!B353&gt;0,'Pooling Calculator'!B353,"")</f>
        <v/>
      </c>
      <c r="C347" s="1"/>
      <c r="D347" s="1"/>
      <c r="E347" s="1"/>
      <c r="F347" s="1"/>
      <c r="G347" s="53" t="str">
        <f t="shared" si="22"/>
        <v/>
      </c>
      <c r="H347" s="1"/>
      <c r="I347" s="53" t="str">
        <f t="shared" si="23"/>
        <v/>
      </c>
      <c r="J347" s="1"/>
      <c r="K347" s="1"/>
      <c r="L347" s="54" t="str">
        <f t="shared" si="20"/>
        <v>-</v>
      </c>
      <c r="M347" s="55" t="str">
        <f t="shared" si="21"/>
        <v>,,,,,,,,,</v>
      </c>
      <c r="N347" s="33"/>
    </row>
    <row r="348" spans="1:14" x14ac:dyDescent="0.3">
      <c r="A348" s="51"/>
      <c r="B348" s="52" t="str">
        <f>IF('Pooling Calculator'!B354&gt;0,'Pooling Calculator'!B354,"")</f>
        <v/>
      </c>
      <c r="C348" s="1"/>
      <c r="D348" s="1"/>
      <c r="E348" s="1"/>
      <c r="F348" s="1"/>
      <c r="G348" s="53" t="str">
        <f t="shared" si="22"/>
        <v/>
      </c>
      <c r="H348" s="1"/>
      <c r="I348" s="53" t="str">
        <f t="shared" si="23"/>
        <v/>
      </c>
      <c r="J348" s="1"/>
      <c r="K348" s="1"/>
      <c r="L348" s="54" t="str">
        <f t="shared" si="20"/>
        <v>-</v>
      </c>
      <c r="M348" s="55" t="str">
        <f t="shared" si="21"/>
        <v>,,,,,,,,,</v>
      </c>
      <c r="N348" s="33"/>
    </row>
    <row r="349" spans="1:14" x14ac:dyDescent="0.3">
      <c r="A349" s="51"/>
      <c r="B349" s="52" t="str">
        <f>IF('Pooling Calculator'!B355&gt;0,'Pooling Calculator'!B355,"")</f>
        <v/>
      </c>
      <c r="C349" s="1"/>
      <c r="D349" s="1"/>
      <c r="E349" s="1"/>
      <c r="F349" s="1"/>
      <c r="G349" s="53" t="str">
        <f t="shared" si="22"/>
        <v/>
      </c>
      <c r="H349" s="1"/>
      <c r="I349" s="53" t="str">
        <f t="shared" si="23"/>
        <v/>
      </c>
      <c r="J349" s="1"/>
      <c r="K349" s="1"/>
      <c r="L349" s="54" t="str">
        <f t="shared" si="20"/>
        <v>-</v>
      </c>
      <c r="M349" s="55" t="str">
        <f t="shared" si="21"/>
        <v>,,,,,,,,,</v>
      </c>
      <c r="N349" s="33"/>
    </row>
    <row r="350" spans="1:14" x14ac:dyDescent="0.3">
      <c r="A350" s="51"/>
      <c r="B350" s="52" t="str">
        <f>IF('Pooling Calculator'!B356&gt;0,'Pooling Calculator'!B356,"")</f>
        <v/>
      </c>
      <c r="C350" s="1"/>
      <c r="D350" s="1"/>
      <c r="E350" s="1"/>
      <c r="F350" s="1"/>
      <c r="G350" s="53" t="str">
        <f t="shared" si="22"/>
        <v/>
      </c>
      <c r="H350" s="1"/>
      <c r="I350" s="53" t="str">
        <f t="shared" si="23"/>
        <v/>
      </c>
      <c r="J350" s="1"/>
      <c r="K350" s="1"/>
      <c r="L350" s="54" t="str">
        <f t="shared" si="20"/>
        <v>-</v>
      </c>
      <c r="M350" s="55" t="str">
        <f t="shared" si="21"/>
        <v>,,,,,,,,,</v>
      </c>
      <c r="N350" s="33"/>
    </row>
    <row r="351" spans="1:14" x14ac:dyDescent="0.3">
      <c r="A351" s="51"/>
      <c r="B351" s="52" t="str">
        <f>IF('Pooling Calculator'!B357&gt;0,'Pooling Calculator'!B357,"")</f>
        <v/>
      </c>
      <c r="C351" s="1"/>
      <c r="D351" s="1"/>
      <c r="E351" s="1"/>
      <c r="F351" s="1"/>
      <c r="G351" s="53" t="str">
        <f t="shared" si="22"/>
        <v/>
      </c>
      <c r="H351" s="1"/>
      <c r="I351" s="53" t="str">
        <f t="shared" si="23"/>
        <v/>
      </c>
      <c r="J351" s="1"/>
      <c r="K351" s="1"/>
      <c r="L351" s="54" t="str">
        <f t="shared" si="20"/>
        <v>-</v>
      </c>
      <c r="M351" s="55" t="str">
        <f t="shared" si="21"/>
        <v>,,,,,,,,,</v>
      </c>
      <c r="N351" s="33"/>
    </row>
    <row r="352" spans="1:14" x14ac:dyDescent="0.3">
      <c r="A352" s="51"/>
      <c r="B352" s="52" t="str">
        <f>IF('Pooling Calculator'!B358&gt;0,'Pooling Calculator'!B358,"")</f>
        <v/>
      </c>
      <c r="C352" s="1"/>
      <c r="D352" s="1"/>
      <c r="E352" s="1"/>
      <c r="F352" s="1"/>
      <c r="G352" s="53" t="str">
        <f t="shared" si="22"/>
        <v/>
      </c>
      <c r="H352" s="1"/>
      <c r="I352" s="53" t="str">
        <f t="shared" si="23"/>
        <v/>
      </c>
      <c r="J352" s="1"/>
      <c r="K352" s="1"/>
      <c r="L352" s="54" t="str">
        <f t="shared" si="20"/>
        <v>-</v>
      </c>
      <c r="M352" s="55" t="str">
        <f t="shared" si="21"/>
        <v>,,,,,,,,,</v>
      </c>
      <c r="N352" s="33"/>
    </row>
    <row r="353" spans="1:14" x14ac:dyDescent="0.3">
      <c r="A353" s="51"/>
      <c r="B353" s="52" t="str">
        <f>IF('Pooling Calculator'!B359&gt;0,'Pooling Calculator'!B359,"")</f>
        <v/>
      </c>
      <c r="C353" s="1"/>
      <c r="D353" s="1"/>
      <c r="E353" s="1"/>
      <c r="F353" s="1"/>
      <c r="G353" s="53" t="str">
        <f t="shared" si="22"/>
        <v/>
      </c>
      <c r="H353" s="1"/>
      <c r="I353" s="53" t="str">
        <f t="shared" si="23"/>
        <v/>
      </c>
      <c r="J353" s="1"/>
      <c r="K353" s="1"/>
      <c r="L353" s="54" t="str">
        <f t="shared" si="20"/>
        <v>-</v>
      </c>
      <c r="M353" s="55" t="str">
        <f t="shared" si="21"/>
        <v>,,,,,,,,,</v>
      </c>
      <c r="N353" s="33"/>
    </row>
    <row r="354" spans="1:14" x14ac:dyDescent="0.3">
      <c r="A354" s="51"/>
      <c r="B354" s="52" t="str">
        <f>IF('Pooling Calculator'!B360&gt;0,'Pooling Calculator'!B360,"")</f>
        <v/>
      </c>
      <c r="C354" s="1"/>
      <c r="D354" s="1"/>
      <c r="E354" s="1"/>
      <c r="F354" s="1"/>
      <c r="G354" s="53" t="str">
        <f t="shared" si="22"/>
        <v/>
      </c>
      <c r="H354" s="1"/>
      <c r="I354" s="53" t="str">
        <f t="shared" si="23"/>
        <v/>
      </c>
      <c r="J354" s="1"/>
      <c r="K354" s="1"/>
      <c r="L354" s="54" t="str">
        <f t="shared" si="20"/>
        <v>-</v>
      </c>
      <c r="M354" s="55" t="str">
        <f t="shared" si="21"/>
        <v>,,,,,,,,,</v>
      </c>
      <c r="N354" s="33"/>
    </row>
    <row r="355" spans="1:14" x14ac:dyDescent="0.3">
      <c r="A355" s="51"/>
      <c r="B355" s="52" t="str">
        <f>IF('Pooling Calculator'!B361&gt;0,'Pooling Calculator'!B361,"")</f>
        <v/>
      </c>
      <c r="C355" s="1"/>
      <c r="D355" s="1"/>
      <c r="E355" s="1"/>
      <c r="F355" s="1"/>
      <c r="G355" s="53" t="str">
        <f t="shared" si="22"/>
        <v/>
      </c>
      <c r="H355" s="1"/>
      <c r="I355" s="53" t="str">
        <f t="shared" si="23"/>
        <v/>
      </c>
      <c r="J355" s="1"/>
      <c r="K355" s="1"/>
      <c r="L355" s="54" t="str">
        <f t="shared" si="20"/>
        <v>-</v>
      </c>
      <c r="M355" s="55" t="str">
        <f t="shared" si="21"/>
        <v>,,,,,,,,,</v>
      </c>
      <c r="N355" s="33"/>
    </row>
    <row r="356" spans="1:14" x14ac:dyDescent="0.3">
      <c r="A356" s="51"/>
      <c r="B356" s="52" t="str">
        <f>IF('Pooling Calculator'!B362&gt;0,'Pooling Calculator'!B362,"")</f>
        <v/>
      </c>
      <c r="C356" s="1"/>
      <c r="D356" s="1"/>
      <c r="E356" s="1"/>
      <c r="F356" s="1"/>
      <c r="G356" s="53" t="str">
        <f t="shared" si="22"/>
        <v/>
      </c>
      <c r="H356" s="1"/>
      <c r="I356" s="53" t="str">
        <f t="shared" si="23"/>
        <v/>
      </c>
      <c r="J356" s="1"/>
      <c r="K356" s="1"/>
      <c r="L356" s="54" t="str">
        <f t="shared" si="20"/>
        <v>-</v>
      </c>
      <c r="M356" s="55" t="str">
        <f t="shared" si="21"/>
        <v>,,,,,,,,,</v>
      </c>
      <c r="N356" s="33"/>
    </row>
    <row r="357" spans="1:14" x14ac:dyDescent="0.3">
      <c r="A357" s="51"/>
      <c r="B357" s="52" t="str">
        <f>IF('Pooling Calculator'!B363&gt;0,'Pooling Calculator'!B363,"")</f>
        <v/>
      </c>
      <c r="C357" s="1"/>
      <c r="D357" s="1"/>
      <c r="E357" s="1"/>
      <c r="F357" s="1"/>
      <c r="G357" s="53" t="str">
        <f t="shared" si="22"/>
        <v/>
      </c>
      <c r="H357" s="1"/>
      <c r="I357" s="53" t="str">
        <f t="shared" si="23"/>
        <v/>
      </c>
      <c r="J357" s="1"/>
      <c r="K357" s="1"/>
      <c r="L357" s="54" t="str">
        <f t="shared" si="20"/>
        <v>-</v>
      </c>
      <c r="M357" s="55" t="str">
        <f t="shared" si="21"/>
        <v>,,,,,,,,,</v>
      </c>
      <c r="N357" s="33"/>
    </row>
    <row r="358" spans="1:14" x14ac:dyDescent="0.3">
      <c r="A358" s="51"/>
      <c r="B358" s="52" t="str">
        <f>IF('Pooling Calculator'!B364&gt;0,'Pooling Calculator'!B364,"")</f>
        <v/>
      </c>
      <c r="C358" s="1"/>
      <c r="D358" s="1"/>
      <c r="E358" s="1"/>
      <c r="F358" s="1"/>
      <c r="G358" s="53" t="str">
        <f t="shared" si="22"/>
        <v/>
      </c>
      <c r="H358" s="1"/>
      <c r="I358" s="53" t="str">
        <f t="shared" si="23"/>
        <v/>
      </c>
      <c r="J358" s="1"/>
      <c r="K358" s="1"/>
      <c r="L358" s="54" t="str">
        <f t="shared" si="20"/>
        <v>-</v>
      </c>
      <c r="M358" s="55" t="str">
        <f t="shared" si="21"/>
        <v>,,,,,,,,,</v>
      </c>
      <c r="N358" s="33"/>
    </row>
    <row r="359" spans="1:14" x14ac:dyDescent="0.3">
      <c r="A359" s="51"/>
      <c r="B359" s="52" t="str">
        <f>IF('Pooling Calculator'!B365&gt;0,'Pooling Calculator'!B365,"")</f>
        <v/>
      </c>
      <c r="C359" s="1"/>
      <c r="D359" s="1"/>
      <c r="E359" s="1"/>
      <c r="F359" s="1"/>
      <c r="G359" s="53" t="str">
        <f t="shared" si="22"/>
        <v/>
      </c>
      <c r="H359" s="1"/>
      <c r="I359" s="53" t="str">
        <f t="shared" si="23"/>
        <v/>
      </c>
      <c r="J359" s="1"/>
      <c r="K359" s="1"/>
      <c r="L359" s="54" t="str">
        <f t="shared" si="20"/>
        <v>-</v>
      </c>
      <c r="M359" s="55" t="str">
        <f t="shared" si="21"/>
        <v>,,,,,,,,,</v>
      </c>
      <c r="N359" s="33"/>
    </row>
    <row r="360" spans="1:14" x14ac:dyDescent="0.3">
      <c r="A360" s="51"/>
      <c r="B360" s="52" t="str">
        <f>IF('Pooling Calculator'!B366&gt;0,'Pooling Calculator'!B366,"")</f>
        <v/>
      </c>
      <c r="C360" s="1"/>
      <c r="D360" s="1"/>
      <c r="E360" s="1"/>
      <c r="F360" s="1"/>
      <c r="G360" s="53" t="str">
        <f t="shared" si="22"/>
        <v/>
      </c>
      <c r="H360" s="1"/>
      <c r="I360" s="53" t="str">
        <f t="shared" si="23"/>
        <v/>
      </c>
      <c r="J360" s="1"/>
      <c r="K360" s="1"/>
      <c r="L360" s="54" t="str">
        <f t="shared" si="20"/>
        <v>-</v>
      </c>
      <c r="M360" s="55" t="str">
        <f t="shared" si="21"/>
        <v>,,,,,,,,,</v>
      </c>
      <c r="N360" s="33"/>
    </row>
    <row r="361" spans="1:14" x14ac:dyDescent="0.3">
      <c r="A361" s="51"/>
      <c r="B361" s="52" t="str">
        <f>IF('Pooling Calculator'!B367&gt;0,'Pooling Calculator'!B367,"")</f>
        <v/>
      </c>
      <c r="C361" s="1"/>
      <c r="D361" s="1"/>
      <c r="E361" s="1"/>
      <c r="F361" s="1"/>
      <c r="G361" s="53" t="str">
        <f t="shared" si="22"/>
        <v/>
      </c>
      <c r="H361" s="1"/>
      <c r="I361" s="53" t="str">
        <f t="shared" si="23"/>
        <v/>
      </c>
      <c r="J361" s="1"/>
      <c r="K361" s="1"/>
      <c r="L361" s="54" t="str">
        <f t="shared" si="20"/>
        <v>-</v>
      </c>
      <c r="M361" s="55" t="str">
        <f t="shared" si="21"/>
        <v>,,,,,,,,,</v>
      </c>
      <c r="N361" s="33"/>
    </row>
    <row r="362" spans="1:14" x14ac:dyDescent="0.3">
      <c r="A362" s="51"/>
      <c r="B362" s="52" t="str">
        <f>IF('Pooling Calculator'!B368&gt;0,'Pooling Calculator'!B368,"")</f>
        <v/>
      </c>
      <c r="C362" s="1"/>
      <c r="D362" s="1"/>
      <c r="E362" s="1"/>
      <c r="F362" s="1"/>
      <c r="G362" s="53" t="str">
        <f t="shared" si="22"/>
        <v/>
      </c>
      <c r="H362" s="1"/>
      <c r="I362" s="53" t="str">
        <f t="shared" si="23"/>
        <v/>
      </c>
      <c r="J362" s="1"/>
      <c r="K362" s="1"/>
      <c r="L362" s="54" t="str">
        <f t="shared" si="20"/>
        <v>-</v>
      </c>
      <c r="M362" s="55" t="str">
        <f t="shared" si="21"/>
        <v>,,,,,,,,,</v>
      </c>
      <c r="N362" s="33"/>
    </row>
    <row r="363" spans="1:14" x14ac:dyDescent="0.3">
      <c r="A363" s="51"/>
      <c r="B363" s="52" t="str">
        <f>IF('Pooling Calculator'!B369&gt;0,'Pooling Calculator'!B369,"")</f>
        <v/>
      </c>
      <c r="C363" s="1"/>
      <c r="D363" s="1"/>
      <c r="E363" s="1"/>
      <c r="F363" s="1"/>
      <c r="G363" s="53" t="str">
        <f t="shared" si="22"/>
        <v/>
      </c>
      <c r="H363" s="1"/>
      <c r="I363" s="53" t="str">
        <f t="shared" si="23"/>
        <v/>
      </c>
      <c r="J363" s="1"/>
      <c r="K363" s="1"/>
      <c r="L363" s="54" t="str">
        <f t="shared" si="20"/>
        <v>-</v>
      </c>
      <c r="M363" s="55" t="str">
        <f t="shared" si="21"/>
        <v>,,,,,,,,,</v>
      </c>
      <c r="N363" s="33"/>
    </row>
    <row r="364" spans="1:14" x14ac:dyDescent="0.3">
      <c r="A364" s="51"/>
      <c r="B364" s="52" t="str">
        <f>IF('Pooling Calculator'!B370&gt;0,'Pooling Calculator'!B370,"")</f>
        <v/>
      </c>
      <c r="C364" s="1"/>
      <c r="D364" s="1"/>
      <c r="E364" s="1"/>
      <c r="F364" s="1"/>
      <c r="G364" s="53" t="str">
        <f t="shared" si="22"/>
        <v/>
      </c>
      <c r="H364" s="1"/>
      <c r="I364" s="53" t="str">
        <f t="shared" si="23"/>
        <v/>
      </c>
      <c r="J364" s="1"/>
      <c r="K364" s="1"/>
      <c r="L364" s="54" t="str">
        <f t="shared" si="20"/>
        <v>-</v>
      </c>
      <c r="M364" s="55" t="str">
        <f t="shared" si="21"/>
        <v>,,,,,,,,,</v>
      </c>
      <c r="N364" s="33"/>
    </row>
    <row r="365" spans="1:14" x14ac:dyDescent="0.3">
      <c r="A365" s="51"/>
      <c r="B365" s="52" t="str">
        <f>IF('Pooling Calculator'!B371&gt;0,'Pooling Calculator'!B371,"")</f>
        <v/>
      </c>
      <c r="C365" s="1"/>
      <c r="D365" s="1"/>
      <c r="E365" s="1"/>
      <c r="F365" s="1"/>
      <c r="G365" s="53" t="str">
        <f t="shared" si="22"/>
        <v/>
      </c>
      <c r="H365" s="1"/>
      <c r="I365" s="53" t="str">
        <f t="shared" si="23"/>
        <v/>
      </c>
      <c r="J365" s="1"/>
      <c r="K365" s="1"/>
      <c r="L365" s="54" t="str">
        <f t="shared" si="20"/>
        <v>-</v>
      </c>
      <c r="M365" s="55" t="str">
        <f t="shared" si="21"/>
        <v>,,,,,,,,,</v>
      </c>
      <c r="N365" s="33"/>
    </row>
    <row r="366" spans="1:14" x14ac:dyDescent="0.3">
      <c r="A366" s="51"/>
      <c r="B366" s="52" t="str">
        <f>IF('Pooling Calculator'!B372&gt;0,'Pooling Calculator'!B372,"")</f>
        <v/>
      </c>
      <c r="C366" s="1"/>
      <c r="D366" s="1"/>
      <c r="E366" s="1"/>
      <c r="F366" s="1"/>
      <c r="G366" s="53" t="str">
        <f t="shared" si="22"/>
        <v/>
      </c>
      <c r="H366" s="1"/>
      <c r="I366" s="53" t="str">
        <f t="shared" si="23"/>
        <v/>
      </c>
      <c r="J366" s="1"/>
      <c r="K366" s="1"/>
      <c r="L366" s="54" t="str">
        <f t="shared" si="20"/>
        <v>-</v>
      </c>
      <c r="M366" s="55" t="str">
        <f t="shared" si="21"/>
        <v>,,,,,,,,,</v>
      </c>
      <c r="N366" s="33"/>
    </row>
    <row r="367" spans="1:14" x14ac:dyDescent="0.3">
      <c r="A367" s="51"/>
      <c r="B367" s="52" t="str">
        <f>IF('Pooling Calculator'!B373&gt;0,'Pooling Calculator'!B373,"")</f>
        <v/>
      </c>
      <c r="C367" s="1"/>
      <c r="D367" s="1"/>
      <c r="E367" s="1"/>
      <c r="F367" s="1"/>
      <c r="G367" s="53" t="str">
        <f t="shared" si="22"/>
        <v/>
      </c>
      <c r="H367" s="1"/>
      <c r="I367" s="53" t="str">
        <f t="shared" si="23"/>
        <v/>
      </c>
      <c r="J367" s="1"/>
      <c r="K367" s="1"/>
      <c r="L367" s="54" t="str">
        <f t="shared" si="20"/>
        <v>-</v>
      </c>
      <c r="M367" s="55" t="str">
        <f t="shared" si="21"/>
        <v>,,,,,,,,,</v>
      </c>
      <c r="N367" s="33"/>
    </row>
    <row r="368" spans="1:14" x14ac:dyDescent="0.3">
      <c r="A368" s="51"/>
      <c r="B368" s="52" t="str">
        <f>IF('Pooling Calculator'!B374&gt;0,'Pooling Calculator'!B374,"")</f>
        <v/>
      </c>
      <c r="C368" s="1"/>
      <c r="D368" s="1"/>
      <c r="E368" s="1"/>
      <c r="F368" s="1"/>
      <c r="G368" s="53" t="str">
        <f t="shared" si="22"/>
        <v/>
      </c>
      <c r="H368" s="1"/>
      <c r="I368" s="53" t="str">
        <f t="shared" si="23"/>
        <v/>
      </c>
      <c r="J368" s="1"/>
      <c r="K368" s="1"/>
      <c r="L368" s="54" t="str">
        <f t="shared" ref="L368:L394" si="24">F368&amp;"-"&amp;H368</f>
        <v>-</v>
      </c>
      <c r="M368" s="55" t="str">
        <f t="shared" ref="M368:M394" si="25">CONCATENATE(B368,",",C368,",",D368,",",E368,",",F368,",",G368,",",H368,",",I368,",",J368,",",K368)</f>
        <v>,,,,,,,,,</v>
      </c>
      <c r="N368" s="33"/>
    </row>
    <row r="369" spans="1:14" x14ac:dyDescent="0.3">
      <c r="A369" s="51"/>
      <c r="B369" s="52" t="str">
        <f>IF('Pooling Calculator'!B375&gt;0,'Pooling Calculator'!B375,"")</f>
        <v/>
      </c>
      <c r="C369" s="1"/>
      <c r="D369" s="1"/>
      <c r="E369" s="1"/>
      <c r="F369" s="1"/>
      <c r="G369" s="53" t="str">
        <f t="shared" si="22"/>
        <v/>
      </c>
      <c r="H369" s="1"/>
      <c r="I369" s="53" t="str">
        <f t="shared" si="23"/>
        <v/>
      </c>
      <c r="J369" s="1"/>
      <c r="K369" s="1"/>
      <c r="L369" s="54" t="str">
        <f t="shared" si="24"/>
        <v>-</v>
      </c>
      <c r="M369" s="55" t="str">
        <f t="shared" si="25"/>
        <v>,,,,,,,,,</v>
      </c>
      <c r="N369" s="33"/>
    </row>
    <row r="370" spans="1:14" x14ac:dyDescent="0.3">
      <c r="A370" s="51"/>
      <c r="B370" s="52" t="str">
        <f>IF('Pooling Calculator'!B376&gt;0,'Pooling Calculator'!B376,"")</f>
        <v/>
      </c>
      <c r="C370" s="1"/>
      <c r="D370" s="1"/>
      <c r="E370" s="1"/>
      <c r="F370" s="1"/>
      <c r="G370" s="53" t="str">
        <f t="shared" si="22"/>
        <v/>
      </c>
      <c r="H370" s="1"/>
      <c r="I370" s="53" t="str">
        <f t="shared" si="23"/>
        <v/>
      </c>
      <c r="J370" s="1"/>
      <c r="K370" s="1"/>
      <c r="L370" s="54" t="str">
        <f t="shared" si="24"/>
        <v>-</v>
      </c>
      <c r="M370" s="55" t="str">
        <f t="shared" si="25"/>
        <v>,,,,,,,,,</v>
      </c>
      <c r="N370" s="33"/>
    </row>
    <row r="371" spans="1:14" x14ac:dyDescent="0.3">
      <c r="A371" s="51"/>
      <c r="B371" s="52" t="str">
        <f>IF('Pooling Calculator'!B377&gt;0,'Pooling Calculator'!B377,"")</f>
        <v/>
      </c>
      <c r="C371" s="1"/>
      <c r="D371" s="1"/>
      <c r="E371" s="1"/>
      <c r="F371" s="1"/>
      <c r="G371" s="53" t="str">
        <f t="shared" si="22"/>
        <v/>
      </c>
      <c r="H371" s="1"/>
      <c r="I371" s="53" t="str">
        <f t="shared" si="23"/>
        <v/>
      </c>
      <c r="J371" s="1"/>
      <c r="K371" s="1"/>
      <c r="L371" s="54" t="str">
        <f t="shared" si="24"/>
        <v>-</v>
      </c>
      <c r="M371" s="55" t="str">
        <f t="shared" si="25"/>
        <v>,,,,,,,,,</v>
      </c>
      <c r="N371" s="33"/>
    </row>
    <row r="372" spans="1:14" x14ac:dyDescent="0.3">
      <c r="A372" s="51"/>
      <c r="B372" s="52" t="str">
        <f>IF('Pooling Calculator'!B378&gt;0,'Pooling Calculator'!B378,"")</f>
        <v/>
      </c>
      <c r="C372" s="1"/>
      <c r="D372" s="1"/>
      <c r="E372" s="1"/>
      <c r="F372" s="1"/>
      <c r="G372" s="53" t="str">
        <f t="shared" si="22"/>
        <v/>
      </c>
      <c r="H372" s="1"/>
      <c r="I372" s="53" t="str">
        <f t="shared" si="23"/>
        <v/>
      </c>
      <c r="J372" s="1"/>
      <c r="K372" s="1"/>
      <c r="L372" s="54" t="str">
        <f t="shared" si="24"/>
        <v>-</v>
      </c>
      <c r="M372" s="55" t="str">
        <f t="shared" si="25"/>
        <v>,,,,,,,,,</v>
      </c>
      <c r="N372" s="33"/>
    </row>
    <row r="373" spans="1:14" x14ac:dyDescent="0.3">
      <c r="A373" s="51"/>
      <c r="B373" s="52" t="str">
        <f>IF('Pooling Calculator'!B379&gt;0,'Pooling Calculator'!B379,"")</f>
        <v/>
      </c>
      <c r="C373" s="1"/>
      <c r="D373" s="1"/>
      <c r="E373" s="1"/>
      <c r="F373" s="1"/>
      <c r="G373" s="53" t="str">
        <f t="shared" si="22"/>
        <v/>
      </c>
      <c r="H373" s="1"/>
      <c r="I373" s="53" t="str">
        <f t="shared" si="23"/>
        <v/>
      </c>
      <c r="J373" s="1"/>
      <c r="K373" s="1"/>
      <c r="L373" s="54" t="str">
        <f t="shared" si="24"/>
        <v>-</v>
      </c>
      <c r="M373" s="55" t="str">
        <f t="shared" si="25"/>
        <v>,,,,,,,,,</v>
      </c>
      <c r="N373" s="33"/>
    </row>
    <row r="374" spans="1:14" x14ac:dyDescent="0.3">
      <c r="A374" s="51"/>
      <c r="B374" s="52" t="str">
        <f>IF('Pooling Calculator'!B380&gt;0,'Pooling Calculator'!B380,"")</f>
        <v/>
      </c>
      <c r="C374" s="1"/>
      <c r="D374" s="1"/>
      <c r="E374" s="1"/>
      <c r="F374" s="1"/>
      <c r="G374" s="53" t="str">
        <f t="shared" si="22"/>
        <v/>
      </c>
      <c r="H374" s="1"/>
      <c r="I374" s="53" t="str">
        <f t="shared" si="23"/>
        <v/>
      </c>
      <c r="J374" s="1"/>
      <c r="K374" s="1"/>
      <c r="L374" s="54" t="str">
        <f t="shared" si="24"/>
        <v>-</v>
      </c>
      <c r="M374" s="55" t="str">
        <f t="shared" si="25"/>
        <v>,,,,,,,,,</v>
      </c>
      <c r="N374" s="33"/>
    </row>
    <row r="375" spans="1:14" x14ac:dyDescent="0.3">
      <c r="A375" s="51"/>
      <c r="B375" s="52" t="str">
        <f>IF('Pooling Calculator'!B381&gt;0,'Pooling Calculator'!B381,"")</f>
        <v/>
      </c>
      <c r="C375" s="1"/>
      <c r="D375" s="1"/>
      <c r="E375" s="1"/>
      <c r="F375" s="1"/>
      <c r="G375" s="53" t="str">
        <f t="shared" si="22"/>
        <v/>
      </c>
      <c r="H375" s="1"/>
      <c r="I375" s="53" t="str">
        <f t="shared" si="23"/>
        <v/>
      </c>
      <c r="J375" s="1"/>
      <c r="K375" s="1"/>
      <c r="L375" s="54" t="str">
        <f t="shared" si="24"/>
        <v>-</v>
      </c>
      <c r="M375" s="55" t="str">
        <f t="shared" si="25"/>
        <v>,,,,,,,,,</v>
      </c>
      <c r="N375" s="33"/>
    </row>
    <row r="376" spans="1:14" x14ac:dyDescent="0.3">
      <c r="A376" s="51"/>
      <c r="B376" s="52" t="str">
        <f>IF('Pooling Calculator'!B382&gt;0,'Pooling Calculator'!B382,"")</f>
        <v/>
      </c>
      <c r="C376" s="1"/>
      <c r="D376" s="1"/>
      <c r="E376" s="1"/>
      <c r="F376" s="1"/>
      <c r="G376" s="53" t="str">
        <f t="shared" si="22"/>
        <v/>
      </c>
      <c r="H376" s="1"/>
      <c r="I376" s="53" t="str">
        <f t="shared" si="23"/>
        <v/>
      </c>
      <c r="J376" s="1"/>
      <c r="K376" s="1"/>
      <c r="L376" s="54" t="str">
        <f t="shared" si="24"/>
        <v>-</v>
      </c>
      <c r="M376" s="55" t="str">
        <f t="shared" si="25"/>
        <v>,,,,,,,,,</v>
      </c>
      <c r="N376" s="33"/>
    </row>
    <row r="377" spans="1:14" x14ac:dyDescent="0.3">
      <c r="A377" s="51"/>
      <c r="B377" s="52" t="str">
        <f>IF('Pooling Calculator'!B383&gt;0,'Pooling Calculator'!B383,"")</f>
        <v/>
      </c>
      <c r="C377" s="1"/>
      <c r="D377" s="1"/>
      <c r="E377" s="1"/>
      <c r="F377" s="1"/>
      <c r="G377" s="53" t="str">
        <f t="shared" si="22"/>
        <v/>
      </c>
      <c r="H377" s="1"/>
      <c r="I377" s="53" t="str">
        <f t="shared" si="23"/>
        <v/>
      </c>
      <c r="J377" s="1"/>
      <c r="K377" s="1"/>
      <c r="L377" s="54" t="str">
        <f t="shared" si="24"/>
        <v>-</v>
      </c>
      <c r="M377" s="55" t="str">
        <f t="shared" si="25"/>
        <v>,,,,,,,,,</v>
      </c>
      <c r="N377" s="33"/>
    </row>
    <row r="378" spans="1:14" x14ac:dyDescent="0.3">
      <c r="A378" s="51"/>
      <c r="B378" s="52" t="str">
        <f>IF('Pooling Calculator'!B384&gt;0,'Pooling Calculator'!B384,"")</f>
        <v/>
      </c>
      <c r="C378" s="1"/>
      <c r="D378" s="1"/>
      <c r="E378" s="1"/>
      <c r="F378" s="1"/>
      <c r="G378" s="53" t="str">
        <f t="shared" si="22"/>
        <v/>
      </c>
      <c r="H378" s="1"/>
      <c r="I378" s="53" t="str">
        <f t="shared" si="23"/>
        <v/>
      </c>
      <c r="J378" s="1"/>
      <c r="K378" s="1"/>
      <c r="L378" s="54" t="str">
        <f t="shared" si="24"/>
        <v>-</v>
      </c>
      <c r="M378" s="55" t="str">
        <f t="shared" si="25"/>
        <v>,,,,,,,,,</v>
      </c>
      <c r="N378" s="33"/>
    </row>
    <row r="379" spans="1:14" x14ac:dyDescent="0.3">
      <c r="A379" s="51"/>
      <c r="B379" s="52" t="str">
        <f>IF('Pooling Calculator'!B385&gt;0,'Pooling Calculator'!B385,"")</f>
        <v/>
      </c>
      <c r="C379" s="1"/>
      <c r="D379" s="1"/>
      <c r="E379" s="1"/>
      <c r="F379" s="1"/>
      <c r="G379" s="53" t="str">
        <f t="shared" si="22"/>
        <v/>
      </c>
      <c r="H379" s="1"/>
      <c r="I379" s="53" t="str">
        <f t="shared" si="23"/>
        <v/>
      </c>
      <c r="J379" s="1"/>
      <c r="K379" s="1"/>
      <c r="L379" s="54" t="str">
        <f t="shared" si="24"/>
        <v>-</v>
      </c>
      <c r="M379" s="55" t="str">
        <f t="shared" si="25"/>
        <v>,,,,,,,,,</v>
      </c>
      <c r="N379" s="33"/>
    </row>
    <row r="380" spans="1:14" x14ac:dyDescent="0.3">
      <c r="A380" s="51"/>
      <c r="B380" s="52" t="str">
        <f>IF('Pooling Calculator'!B386&gt;0,'Pooling Calculator'!B386,"")</f>
        <v/>
      </c>
      <c r="C380" s="1"/>
      <c r="D380" s="1"/>
      <c r="E380" s="1"/>
      <c r="F380" s="1"/>
      <c r="G380" s="53" t="str">
        <f t="shared" si="22"/>
        <v/>
      </c>
      <c r="H380" s="1"/>
      <c r="I380" s="53" t="str">
        <f t="shared" si="23"/>
        <v/>
      </c>
      <c r="J380" s="1"/>
      <c r="K380" s="1"/>
      <c r="L380" s="54" t="str">
        <f t="shared" si="24"/>
        <v>-</v>
      </c>
      <c r="M380" s="55" t="str">
        <f t="shared" si="25"/>
        <v>,,,,,,,,,</v>
      </c>
      <c r="N380" s="33"/>
    </row>
    <row r="381" spans="1:14" x14ac:dyDescent="0.3">
      <c r="A381" s="51"/>
      <c r="B381" s="52" t="str">
        <f>IF('Pooling Calculator'!B387&gt;0,'Pooling Calculator'!B387,"")</f>
        <v/>
      </c>
      <c r="C381" s="1"/>
      <c r="D381" s="1"/>
      <c r="E381" s="1"/>
      <c r="F381" s="1"/>
      <c r="G381" s="53" t="str">
        <f t="shared" si="22"/>
        <v/>
      </c>
      <c r="H381" s="1"/>
      <c r="I381" s="53" t="str">
        <f t="shared" si="23"/>
        <v/>
      </c>
      <c r="J381" s="1"/>
      <c r="K381" s="1"/>
      <c r="L381" s="54" t="str">
        <f t="shared" si="24"/>
        <v>-</v>
      </c>
      <c r="M381" s="55" t="str">
        <f t="shared" si="25"/>
        <v>,,,,,,,,,</v>
      </c>
      <c r="N381" s="33"/>
    </row>
    <row r="382" spans="1:14" x14ac:dyDescent="0.3">
      <c r="A382" s="51"/>
      <c r="B382" s="52" t="str">
        <f>IF('Pooling Calculator'!B388&gt;0,'Pooling Calculator'!B388,"")</f>
        <v/>
      </c>
      <c r="C382" s="1"/>
      <c r="D382" s="1"/>
      <c r="E382" s="1"/>
      <c r="F382" s="1"/>
      <c r="G382" s="53" t="str">
        <f t="shared" si="22"/>
        <v/>
      </c>
      <c r="H382" s="1"/>
      <c r="I382" s="53" t="str">
        <f t="shared" si="23"/>
        <v/>
      </c>
      <c r="J382" s="1"/>
      <c r="K382" s="1"/>
      <c r="L382" s="54" t="str">
        <f t="shared" si="24"/>
        <v>-</v>
      </c>
      <c r="M382" s="55" t="str">
        <f t="shared" si="25"/>
        <v>,,,,,,,,,</v>
      </c>
      <c r="N382" s="33"/>
    </row>
    <row r="383" spans="1:14" x14ac:dyDescent="0.3">
      <c r="A383" s="51"/>
      <c r="B383" s="52" t="str">
        <f>IF('Pooling Calculator'!B389&gt;0,'Pooling Calculator'!B389,"")</f>
        <v/>
      </c>
      <c r="C383" s="1"/>
      <c r="D383" s="1"/>
      <c r="E383" s="1"/>
      <c r="F383" s="1"/>
      <c r="G383" s="53" t="str">
        <f t="shared" si="22"/>
        <v/>
      </c>
      <c r="H383" s="1"/>
      <c r="I383" s="53" t="str">
        <f t="shared" si="23"/>
        <v/>
      </c>
      <c r="J383" s="1"/>
      <c r="K383" s="1"/>
      <c r="L383" s="54" t="str">
        <f t="shared" si="24"/>
        <v>-</v>
      </c>
      <c r="M383" s="55" t="str">
        <f t="shared" si="25"/>
        <v>,,,,,,,,,</v>
      </c>
      <c r="N383" s="33"/>
    </row>
    <row r="384" spans="1:14" x14ac:dyDescent="0.3">
      <c r="A384" s="51"/>
      <c r="B384" s="52" t="str">
        <f>IF('Pooling Calculator'!B390&gt;0,'Pooling Calculator'!B390,"")</f>
        <v/>
      </c>
      <c r="C384" s="1"/>
      <c r="D384" s="1"/>
      <c r="E384" s="1"/>
      <c r="F384" s="1"/>
      <c r="G384" s="53" t="str">
        <f t="shared" si="22"/>
        <v/>
      </c>
      <c r="H384" s="1"/>
      <c r="I384" s="53" t="str">
        <f t="shared" si="23"/>
        <v/>
      </c>
      <c r="J384" s="1"/>
      <c r="K384" s="1"/>
      <c r="L384" s="54" t="str">
        <f t="shared" si="24"/>
        <v>-</v>
      </c>
      <c r="M384" s="55" t="str">
        <f t="shared" si="25"/>
        <v>,,,,,,,,,</v>
      </c>
      <c r="N384" s="33"/>
    </row>
    <row r="385" spans="1:14" x14ac:dyDescent="0.3">
      <c r="A385" s="51"/>
      <c r="B385" s="52" t="str">
        <f>IF('Pooling Calculator'!B391&gt;0,'Pooling Calculator'!B391,"")</f>
        <v/>
      </c>
      <c r="C385" s="1"/>
      <c r="D385" s="1"/>
      <c r="E385" s="1"/>
      <c r="F385" s="1"/>
      <c r="G385" s="53" t="str">
        <f t="shared" si="22"/>
        <v/>
      </c>
      <c r="H385" s="1"/>
      <c r="I385" s="53" t="str">
        <f t="shared" si="23"/>
        <v/>
      </c>
      <c r="J385" s="1"/>
      <c r="K385" s="1"/>
      <c r="L385" s="54" t="str">
        <f t="shared" si="24"/>
        <v>-</v>
      </c>
      <c r="M385" s="55" t="str">
        <f t="shared" si="25"/>
        <v>,,,,,,,,,</v>
      </c>
      <c r="N385" s="33"/>
    </row>
    <row r="386" spans="1:14" x14ac:dyDescent="0.3">
      <c r="A386" s="51"/>
      <c r="B386" s="52" t="str">
        <f>IF('Pooling Calculator'!B392&gt;0,'Pooling Calculator'!B392,"")</f>
        <v/>
      </c>
      <c r="C386" s="1"/>
      <c r="D386" s="1"/>
      <c r="E386" s="1"/>
      <c r="F386" s="1"/>
      <c r="G386" s="53" t="str">
        <f t="shared" si="22"/>
        <v/>
      </c>
      <c r="H386" s="1"/>
      <c r="I386" s="53" t="str">
        <f t="shared" si="23"/>
        <v/>
      </c>
      <c r="J386" s="1"/>
      <c r="K386" s="1"/>
      <c r="L386" s="54" t="str">
        <f t="shared" si="24"/>
        <v>-</v>
      </c>
      <c r="M386" s="55" t="str">
        <f t="shared" si="25"/>
        <v>,,,,,,,,,</v>
      </c>
      <c r="N386" s="33"/>
    </row>
    <row r="387" spans="1:14" x14ac:dyDescent="0.3">
      <c r="A387" s="51"/>
      <c r="B387" s="52" t="str">
        <f>IF('Pooling Calculator'!B393&gt;0,'Pooling Calculator'!B393,"")</f>
        <v/>
      </c>
      <c r="C387" s="1"/>
      <c r="D387" s="1"/>
      <c r="E387" s="1"/>
      <c r="F387" s="1"/>
      <c r="G387" s="53" t="str">
        <f t="shared" si="22"/>
        <v/>
      </c>
      <c r="H387" s="1"/>
      <c r="I387" s="53" t="str">
        <f t="shared" si="23"/>
        <v/>
      </c>
      <c r="J387" s="1"/>
      <c r="K387" s="1"/>
      <c r="L387" s="54" t="str">
        <f t="shared" si="24"/>
        <v>-</v>
      </c>
      <c r="M387" s="55" t="str">
        <f t="shared" si="25"/>
        <v>,,,,,,,,,</v>
      </c>
      <c r="N387" s="33"/>
    </row>
    <row r="388" spans="1:14" x14ac:dyDescent="0.3">
      <c r="A388" s="51"/>
      <c r="B388" s="52" t="str">
        <f>IF('Pooling Calculator'!B394&gt;0,'Pooling Calculator'!B394,"")</f>
        <v/>
      </c>
      <c r="C388" s="1"/>
      <c r="D388" s="1"/>
      <c r="E388" s="1"/>
      <c r="F388" s="1"/>
      <c r="G388" s="53" t="str">
        <f t="shared" si="22"/>
        <v/>
      </c>
      <c r="H388" s="1"/>
      <c r="I388" s="53" t="str">
        <f t="shared" si="23"/>
        <v/>
      </c>
      <c r="J388" s="1"/>
      <c r="K388" s="1"/>
      <c r="L388" s="54" t="str">
        <f t="shared" si="24"/>
        <v>-</v>
      </c>
      <c r="M388" s="55" t="str">
        <f t="shared" si="25"/>
        <v>,,,,,,,,,</v>
      </c>
      <c r="N388" s="33"/>
    </row>
    <row r="389" spans="1:14" x14ac:dyDescent="0.3">
      <c r="A389" s="51"/>
      <c r="B389" s="52" t="str">
        <f>IF('Pooling Calculator'!B395&gt;0,'Pooling Calculator'!B395,"")</f>
        <v/>
      </c>
      <c r="C389" s="1"/>
      <c r="D389" s="1"/>
      <c r="E389" s="1"/>
      <c r="F389" s="1"/>
      <c r="G389" s="53" t="str">
        <f t="shared" si="22"/>
        <v/>
      </c>
      <c r="H389" s="1"/>
      <c r="I389" s="53" t="str">
        <f t="shared" si="23"/>
        <v/>
      </c>
      <c r="J389" s="1"/>
      <c r="K389" s="1"/>
      <c r="L389" s="54" t="str">
        <f t="shared" si="24"/>
        <v>-</v>
      </c>
      <c r="M389" s="55" t="str">
        <f t="shared" si="25"/>
        <v>,,,,,,,,,</v>
      </c>
      <c r="N389" s="33"/>
    </row>
    <row r="390" spans="1:14" x14ac:dyDescent="0.3">
      <c r="A390" s="51"/>
      <c r="B390" s="52" t="str">
        <f>IF('Pooling Calculator'!B396&gt;0,'Pooling Calculator'!B396,"")</f>
        <v/>
      </c>
      <c r="C390" s="1"/>
      <c r="D390" s="1"/>
      <c r="E390" s="1"/>
      <c r="F390" s="1"/>
      <c r="G390" s="53" t="str">
        <f t="shared" si="22"/>
        <v/>
      </c>
      <c r="H390" s="1"/>
      <c r="I390" s="53" t="str">
        <f t="shared" si="23"/>
        <v/>
      </c>
      <c r="J390" s="1"/>
      <c r="K390" s="1"/>
      <c r="L390" s="54" t="str">
        <f t="shared" si="24"/>
        <v>-</v>
      </c>
      <c r="M390" s="55" t="str">
        <f t="shared" si="25"/>
        <v>,,,,,,,,,</v>
      </c>
      <c r="N390" s="33"/>
    </row>
    <row r="391" spans="1:14" x14ac:dyDescent="0.3">
      <c r="A391" s="51"/>
      <c r="B391" s="52" t="str">
        <f>IF('Pooling Calculator'!B397&gt;0,'Pooling Calculator'!B397,"")</f>
        <v/>
      </c>
      <c r="C391" s="1"/>
      <c r="D391" s="1"/>
      <c r="E391" s="1"/>
      <c r="F391" s="1"/>
      <c r="G391" s="53" t="str">
        <f t="shared" si="22"/>
        <v/>
      </c>
      <c r="H391" s="1"/>
      <c r="I391" s="53" t="str">
        <f t="shared" si="23"/>
        <v/>
      </c>
      <c r="J391" s="1"/>
      <c r="K391" s="1"/>
      <c r="L391" s="54" t="str">
        <f t="shared" si="24"/>
        <v>-</v>
      </c>
      <c r="M391" s="55" t="str">
        <f t="shared" si="25"/>
        <v>,,,,,,,,,</v>
      </c>
      <c r="N391" s="33"/>
    </row>
    <row r="392" spans="1:14" x14ac:dyDescent="0.3">
      <c r="A392" s="51"/>
      <c r="B392" s="52" t="str">
        <f>IF('Pooling Calculator'!B398&gt;0,'Pooling Calculator'!B398,"")</f>
        <v/>
      </c>
      <c r="C392" s="1"/>
      <c r="D392" s="1"/>
      <c r="E392" s="1"/>
      <c r="F392" s="1"/>
      <c r="G392" s="53" t="str">
        <f t="shared" si="22"/>
        <v/>
      </c>
      <c r="H392" s="1"/>
      <c r="I392" s="53" t="str">
        <f t="shared" si="23"/>
        <v/>
      </c>
      <c r="J392" s="1"/>
      <c r="K392" s="1"/>
      <c r="L392" s="54" t="str">
        <f t="shared" si="24"/>
        <v>-</v>
      </c>
      <c r="M392" s="55" t="str">
        <f t="shared" si="25"/>
        <v>,,,,,,,,,</v>
      </c>
      <c r="N392" s="33"/>
    </row>
    <row r="393" spans="1:14" x14ac:dyDescent="0.3">
      <c r="A393" s="51"/>
      <c r="B393" s="52" t="str">
        <f>IF('Pooling Calculator'!B399&gt;0,'Pooling Calculator'!B399,"")</f>
        <v/>
      </c>
      <c r="C393" s="1"/>
      <c r="D393" s="1"/>
      <c r="E393" s="1"/>
      <c r="F393" s="1"/>
      <c r="G393" s="53" t="str">
        <f t="shared" si="22"/>
        <v/>
      </c>
      <c r="H393" s="1"/>
      <c r="I393" s="53" t="str">
        <f t="shared" si="23"/>
        <v/>
      </c>
      <c r="J393" s="1"/>
      <c r="K393" s="1"/>
      <c r="L393" s="54" t="str">
        <f t="shared" si="24"/>
        <v>-</v>
      </c>
      <c r="M393" s="55" t="str">
        <f t="shared" si="25"/>
        <v>,,,,,,,,,</v>
      </c>
      <c r="N393" s="33"/>
    </row>
    <row r="394" spans="1:14" ht="15" thickBot="1" x14ac:dyDescent="0.35">
      <c r="A394" s="51"/>
      <c r="B394" s="57" t="str">
        <f>IF('Pooling Calculator'!B400&gt;0,'Pooling Calculator'!B400,"")</f>
        <v/>
      </c>
      <c r="C394" s="2"/>
      <c r="D394" s="2"/>
      <c r="E394" s="2"/>
      <c r="F394" s="2"/>
      <c r="G394" s="43" t="str">
        <f t="shared" si="22"/>
        <v/>
      </c>
      <c r="H394" s="2"/>
      <c r="I394" s="43" t="str">
        <f t="shared" si="23"/>
        <v/>
      </c>
      <c r="J394" s="2"/>
      <c r="K394" s="2"/>
      <c r="L394" s="58" t="str">
        <f t="shared" si="24"/>
        <v>-</v>
      </c>
      <c r="M394" s="59" t="str">
        <f t="shared" si="25"/>
        <v>,,,,,,,,,</v>
      </c>
      <c r="N394" s="33"/>
    </row>
    <row r="395" spans="1:14" x14ac:dyDescent="0.3"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</row>
  </sheetData>
  <sheetProtection algorithmName="SHA-512" hashValue="c54/KHT63o338ZAMHWvNBCJSC3WiJ1UNfmAICdVqiE/YXdxJLBDhg3RFAGsb5KTU5sHQ+ZbbEAFk6OoN9wOY/Q==" saltValue="w3dIEvjJh0kltbT4XRenkA==" spinCount="100000" sheet="1" objects="1" scenarios="1"/>
  <phoneticPr fontId="2" type="noConversion"/>
  <conditionalFormatting sqref="L10:L394">
    <cfRule type="duplicateValues" dxfId="0" priority="1"/>
  </conditionalFormatting>
  <dataValidations count="2">
    <dataValidation type="list" showInputMessage="1" showErrorMessage="1" error="Select one indexing primer (MIB2-Rx) from dropdown list!" sqref="F10:F394" xr:uid="{324BE936-8193-4058-AC6D-464E9C804FF3}">
      <formula1>$R$11:$R$22</formula1>
    </dataValidation>
    <dataValidation type="list" showInputMessage="1" showErrorMessage="1" error="Select one indexing primer (MIB2-Fx) from dropdown list!" sqref="H10:H394" xr:uid="{25E3D4FF-54C9-4BFF-826A-0A5EC0184691}">
      <formula1>$P$11:$P$34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Coverage Calculator</vt:lpstr>
      <vt:lpstr>Pooling Calculator</vt:lpstr>
      <vt:lpstr>Sample Sheet Generator MiSeq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gesson</dc:creator>
  <cp:lastModifiedBy>Birgit Luef</cp:lastModifiedBy>
  <dcterms:created xsi:type="dcterms:W3CDTF">2019-11-11T10:38:32Z</dcterms:created>
  <dcterms:modified xsi:type="dcterms:W3CDTF">2023-01-19T11:25:08Z</dcterms:modified>
</cp:coreProperties>
</file>